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результаты " sheetId="1" r:id="rId1"/>
  </sheets>
  <definedNames>
    <definedName name="_xlnm.Print_Titles" localSheetId="0">'результаты '!$17:$19</definedName>
  </definedNames>
  <calcPr fullCalcOnLoad="1"/>
</workbook>
</file>

<file path=xl/comments1.xml><?xml version="1.0" encoding="utf-8"?>
<comments xmlns="http://schemas.openxmlformats.org/spreadsheetml/2006/main">
  <authors>
    <author>Гусарова Анастасия Валерьевна </author>
    <author>budg05</author>
  </authors>
  <commentList>
    <comment ref="W33" authorId="0">
      <text>
        <r>
          <rPr>
            <sz val="9"/>
            <rFont val="Tahoma"/>
            <family val="2"/>
          </rPr>
          <t xml:space="preserve">оцениваеются только адм и куми, писать чтоб приняли меры только куми, т.к. оценка 0
</t>
        </r>
      </text>
    </comment>
    <comment ref="S23" authorId="1">
      <text>
        <r>
          <rPr>
            <sz val="9"/>
            <rFont val="Tahoma"/>
            <family val="2"/>
          </rPr>
          <t>6/7*100=85,71%
показатель 1</t>
        </r>
      </text>
    </comment>
  </commentList>
</comments>
</file>

<file path=xl/sharedStrings.xml><?xml version="1.0" encoding="utf-8"?>
<sst xmlns="http://schemas.openxmlformats.org/spreadsheetml/2006/main" count="582" uniqueCount="97">
  <si>
    <t>Приложение N 4</t>
  </si>
  <si>
    <t>к Порядку</t>
  </si>
  <si>
    <t>проведения мониторинга качества</t>
  </si>
  <si>
    <t>финансового менеджмента,</t>
  </si>
  <si>
    <t>осуществляемого главными</t>
  </si>
  <si>
    <t xml:space="preserve">                                              распорядителями средств бюджета,</t>
  </si>
  <si>
    <t xml:space="preserve">                              муниципального образования</t>
  </si>
  <si>
    <t xml:space="preserve"> городской округ «Охинский»,</t>
  </si>
  <si>
    <t xml:space="preserve">утвержденному приказом Финансового       </t>
  </si>
  <si>
    <t xml:space="preserve">                                                                        управления муниципального образования</t>
  </si>
  <si>
    <t xml:space="preserve">                                                                               городской округ «Охинский»         </t>
  </si>
  <si>
    <r>
      <t xml:space="preserve">от </t>
    </r>
    <r>
      <rPr>
        <u val="single"/>
        <sz val="12"/>
        <rFont val="Times New Roman"/>
        <family val="1"/>
      </rPr>
      <t>23.03.2017</t>
    </r>
    <r>
      <rPr>
        <sz val="12"/>
        <rFont val="Times New Roman"/>
        <family val="1"/>
      </rPr>
      <t xml:space="preserve"> N </t>
    </r>
    <r>
      <rPr>
        <u val="single"/>
        <sz val="12"/>
        <rFont val="Times New Roman"/>
        <family val="1"/>
      </rPr>
      <t>32</t>
    </r>
  </si>
  <si>
    <t>N п/п</t>
  </si>
  <si>
    <t>Наименование показателя</t>
  </si>
  <si>
    <t>Среднее значение оценки по показателю (E(Pj)сред)</t>
  </si>
  <si>
    <t>ГРБС, получившие неудовлетворительную оценку по показателю</t>
  </si>
  <si>
    <t>ГРБС, получившие лучшую оценку по показателю</t>
  </si>
  <si>
    <t>ГРБС, к которым показатель не применим</t>
  </si>
  <si>
    <t>Бюд.отд.</t>
  </si>
  <si>
    <t>P1</t>
  </si>
  <si>
    <t>Своевременность представления реестра расходных обязательств муниципального образования городской округ «Охинский»</t>
  </si>
  <si>
    <t>P2</t>
  </si>
  <si>
    <t>P3</t>
  </si>
  <si>
    <t>Доля муниципальных учреждений, выполнивших муниципальное задание на 100%</t>
  </si>
  <si>
    <t>Каз.отд.</t>
  </si>
  <si>
    <t>P4</t>
  </si>
  <si>
    <t>Доля бюджетных и автономных учреждений, подведомственных ГРБС, разместивших муниципальные задания на текущий финансовый год и плановый период на официальном сайте в сети Интернет www.bus.gov.ru</t>
  </si>
  <si>
    <t>P5</t>
  </si>
  <si>
    <t>Доля бюджетных и автономных учреждений, подведомственных ГРБС, разместивших информацию о плане финансово - хозяйственной деятельности на официальном сайте в сети Интернет www.bus.gov.ru</t>
  </si>
  <si>
    <t>P6</t>
  </si>
  <si>
    <t>Доля муниципальных  учреждений, для которых установлены качественно измеримые финансовые санкции (штрафы, изъятия) за нарушение условий выполнения муниципальных заданий</t>
  </si>
  <si>
    <t>P7</t>
  </si>
  <si>
    <t>Доля руководителей ГРБС, руководителей муниципальных учреждений, подведомственных ГРБС, для которых оплата труда определяется с учетом результатов их профессиональной деятельности</t>
  </si>
  <si>
    <t>P8</t>
  </si>
  <si>
    <t>P9</t>
  </si>
  <si>
    <t>P10</t>
  </si>
  <si>
    <t>Соблюдение сроков уточнения бюджетных ассигнований по расходам местного бюджета, осуществляемых за счет межбюджетных трансфертов из федерального бюджета и областного бюджета</t>
  </si>
  <si>
    <t>P11</t>
  </si>
  <si>
    <t>P12</t>
  </si>
  <si>
    <t>Отд.дох.</t>
  </si>
  <si>
    <t>P13</t>
  </si>
  <si>
    <t>P14</t>
  </si>
  <si>
    <t>Эффективность управления дебиторской задолженностью в части неналоговых доходов местного бюджета</t>
  </si>
  <si>
    <t>P15</t>
  </si>
  <si>
    <t>Наличие остатков по субсидиям, перечисленным на финансовое обеспечение выполнения муниципального задания муниципальным и бюджетными и (или) муниципальными и автономными учреждениями</t>
  </si>
  <si>
    <t>P16</t>
  </si>
  <si>
    <t>Отношение общего объема доходов от приносящей доход деятельности подведомственных ГРБС муниципальных автономных и муниципальных бюджетных учреждений за отчетный год к году, предшествующему отчетному</t>
  </si>
  <si>
    <t>P17</t>
  </si>
  <si>
    <t>Качество формирования прогноза кассовых выплат в рамках составления и ведения кассового плана исполнения местного бюджета</t>
  </si>
  <si>
    <t>P18</t>
  </si>
  <si>
    <t>Соблюдение сроков предоставления и качества формирования бюджетной отчетности ГРБС об исполнении  бюджета муниципального образования городской округ «Охинский»</t>
  </si>
  <si>
    <t>P19</t>
  </si>
  <si>
    <t>Эффективность управления кредиторской задолженностью</t>
  </si>
  <si>
    <t>P20</t>
  </si>
  <si>
    <t>P21</t>
  </si>
  <si>
    <t>Наличие просроченной кредиторской задолженности бюджетных и автономных учреждений</t>
  </si>
  <si>
    <t>P22</t>
  </si>
  <si>
    <t>Наличие просроченной дебиторской задолженности бюджетных и автономных учреждений</t>
  </si>
  <si>
    <t>P23</t>
  </si>
  <si>
    <t>P24</t>
  </si>
  <si>
    <t>P25</t>
  </si>
  <si>
    <t>P26</t>
  </si>
  <si>
    <t>P27</t>
  </si>
  <si>
    <t>Аудит контрольно-счетной палаты муниципального образования городской округ «Охинский»</t>
  </si>
  <si>
    <t>P28</t>
  </si>
  <si>
    <t>Количество судебных решений, вступивших в законную силу в отчетном финансовом году, по исковым требованиям к главному распорядителю и подведомственным ему  муниципальным казенным и бюджетным учреждениям</t>
  </si>
  <si>
    <t>P29</t>
  </si>
  <si>
    <t>Иски о возмещении ущерба (в денежном выражении)</t>
  </si>
  <si>
    <t>куми</t>
  </si>
  <si>
    <t>собр.</t>
  </si>
  <si>
    <t>фу</t>
  </si>
  <si>
    <t>кул.</t>
  </si>
  <si>
    <t>уо</t>
  </si>
  <si>
    <t xml:space="preserve">не оцени-вается </t>
  </si>
  <si>
    <t xml:space="preserve"> -</t>
  </si>
  <si>
    <t>-</t>
  </si>
  <si>
    <t>Обеспечить проведение мониторинга качества финансового менеджмента</t>
  </si>
  <si>
    <t xml:space="preserve">свод (адм, эту, укс) </t>
  </si>
  <si>
    <t>Наличие  просроченной кредиторской задолженности местного бюджета</t>
  </si>
  <si>
    <t xml:space="preserve">Утратил силу </t>
  </si>
  <si>
    <t xml:space="preserve">максимальная оценка </t>
  </si>
  <si>
    <t xml:space="preserve">отд. бухг. </t>
  </si>
  <si>
    <t>Качество планирования расходов: количество изменений сводной бюджетной росписи расходов бюджета, связанных с перемещением бюджетных средств</t>
  </si>
  <si>
    <t>Внесение изменений в бюджетную роспись ГРБС, не приводящих к изменению показателей сводной бюджетной росписи расходов бюджета</t>
  </si>
  <si>
    <t>P30</t>
  </si>
  <si>
    <t xml:space="preserve">Степень достижения цеелевых показателей, предусматриваемых соглашениями о предоставлении субсидий из областного бюджета </t>
  </si>
  <si>
    <t>Полнота расходования средств, предусмотренных ГРБС (форма № 4)</t>
  </si>
  <si>
    <t>Равномерность расходов (форма №7)</t>
  </si>
  <si>
    <t xml:space="preserve">Наличие у ГРБС годового плана аудиторских проверок, утвержденного руководителем ГРБС в целях осуществления внутреннего финансового аудита (форма №9) </t>
  </si>
  <si>
    <t xml:space="preserve">Количество проведенных ГРБС аудиторских проверок в рамках осуществления внутреннего финансового аудита (форма №9) </t>
  </si>
  <si>
    <t>P31</t>
  </si>
  <si>
    <t>Качественное представление реестра расходных обязательств муниципального образования городской округ «Охинский»</t>
  </si>
  <si>
    <t>Соблюдение сроков приведения муниципальной программы в соответствие  с Решением Собрания.</t>
  </si>
  <si>
    <t>ксп</t>
  </si>
  <si>
    <t xml:space="preserve">РЕЗУЛЬТАТЫ АНАЛИЗА КАЧЕСТВА ФИНАНСОВОГО МЕНЕДЖМЕНТА ЗА 2023 год </t>
  </si>
  <si>
    <t>кредиторку, касс.расход  отд.бухг</t>
  </si>
  <si>
    <t xml:space="preserve">Приложение N 4
к Порядку
проведения мониторинга качества
финансового менеджмента,
осуществляемого главными
                                              распорядителями средств бюджета,
                              муниципального образования
 городской округ «Охинский»,
утвержденному приказом Финансового       
                                                                        управления муниципального образования
                                                                               городской округ «Охинский»         
от 23.03.2017 N 32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</si>
</sst>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9"/>
      <name val="Tahoma"/>
      <family val="2"/>
    </font>
    <font>
      <sz val="9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3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36" fillId="15" borderId="0" applyNumberFormat="0" applyBorder="0" applyAlignment="0" applyProtection="0"/>
    <xf numFmtId="0" fontId="7" fillId="16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8" borderId="0" applyNumberFormat="0" applyBorder="0" applyAlignment="0" applyProtection="0"/>
    <xf numFmtId="0" fontId="36" fillId="20" borderId="0" applyNumberFormat="0" applyBorder="0" applyAlignment="0" applyProtection="0"/>
    <xf numFmtId="0" fontId="7" fillId="14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24" borderId="0" applyNumberFormat="0" applyBorder="0" applyAlignment="0" applyProtection="0"/>
    <xf numFmtId="0" fontId="36" fillId="25" borderId="0" applyNumberFormat="0" applyBorder="0" applyAlignment="0" applyProtection="0"/>
    <xf numFmtId="0" fontId="8" fillId="16" borderId="0" applyNumberFormat="0" applyBorder="0" applyAlignment="0" applyProtection="0"/>
    <xf numFmtId="0" fontId="36" fillId="26" borderId="0" applyNumberFormat="0" applyBorder="0" applyAlignment="0" applyProtection="0"/>
    <xf numFmtId="0" fontId="8" fillId="18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8" fillId="30" borderId="0" applyNumberFormat="0" applyBorder="0" applyAlignment="0" applyProtection="0"/>
    <xf numFmtId="0" fontId="36" fillId="31" borderId="0" applyNumberFormat="0" applyBorder="0" applyAlignment="0" applyProtection="0"/>
    <xf numFmtId="0" fontId="8" fillId="32" borderId="0" applyNumberFormat="0" applyBorder="0" applyAlignment="0" applyProtection="0"/>
    <xf numFmtId="0" fontId="3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Alignment="1">
      <alignment wrapText="1"/>
    </xf>
    <xf numFmtId="0" fontId="1" fillId="42" borderId="11" xfId="0" applyFont="1" applyFill="1" applyBorder="1" applyAlignment="1">
      <alignment horizontal="center" vertical="top" wrapText="1"/>
    </xf>
    <xf numFmtId="0" fontId="0" fillId="42" borderId="0" xfId="0" applyFill="1" applyAlignment="1">
      <alignment/>
    </xf>
    <xf numFmtId="0" fontId="1" fillId="42" borderId="0" xfId="0" applyFont="1" applyFill="1" applyBorder="1" applyAlignment="1">
      <alignment horizontal="center" vertical="top" wrapText="1"/>
    </xf>
    <xf numFmtId="0" fontId="5" fillId="42" borderId="0" xfId="0" applyFont="1" applyFill="1" applyBorder="1" applyAlignment="1">
      <alignment vertical="top" wrapText="1"/>
    </xf>
    <xf numFmtId="178" fontId="5" fillId="42" borderId="0" xfId="0" applyNumberFormat="1" applyFont="1" applyFill="1" applyBorder="1" applyAlignment="1">
      <alignment horizontal="center" vertical="top" wrapText="1"/>
    </xf>
    <xf numFmtId="1" fontId="5" fillId="42" borderId="0" xfId="0" applyNumberFormat="1" applyFont="1" applyFill="1" applyBorder="1" applyAlignment="1">
      <alignment horizontal="center" vertical="top" wrapText="1"/>
    </xf>
    <xf numFmtId="1" fontId="1" fillId="42" borderId="0" xfId="0" applyNumberFormat="1" applyFont="1" applyFill="1" applyBorder="1" applyAlignment="1">
      <alignment horizontal="center" vertical="top" wrapText="1"/>
    </xf>
    <xf numFmtId="0" fontId="6" fillId="42" borderId="11" xfId="0" applyFont="1" applyFill="1" applyBorder="1" applyAlignment="1">
      <alignment horizontal="center" vertical="top" wrapText="1"/>
    </xf>
    <xf numFmtId="0" fontId="4" fillId="42" borderId="11" xfId="0" applyFont="1" applyFill="1" applyBorder="1" applyAlignment="1">
      <alignment horizontal="center" vertical="top" wrapText="1"/>
    </xf>
    <xf numFmtId="1" fontId="4" fillId="42" borderId="11" xfId="0" applyNumberFormat="1" applyFont="1" applyFill="1" applyBorder="1" applyAlignment="1">
      <alignment horizontal="center" vertical="top" wrapText="1"/>
    </xf>
    <xf numFmtId="0" fontId="3" fillId="42" borderId="12" xfId="0" applyFont="1" applyFill="1" applyBorder="1" applyAlignment="1">
      <alignment horizontal="center" vertical="top" wrapText="1"/>
    </xf>
    <xf numFmtId="0" fontId="3" fillId="42" borderId="11" xfId="0" applyFont="1" applyFill="1" applyBorder="1" applyAlignment="1">
      <alignment horizontal="center" vertical="top" wrapText="1"/>
    </xf>
    <xf numFmtId="0" fontId="0" fillId="13" borderId="0" xfId="0" applyFill="1" applyAlignment="1">
      <alignment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wrapText="1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43" borderId="0" xfId="0" applyFill="1" applyAlignment="1">
      <alignment/>
    </xf>
    <xf numFmtId="0" fontId="1" fillId="43" borderId="11" xfId="0" applyFont="1" applyFill="1" applyBorder="1" applyAlignment="1">
      <alignment horizontal="center" vertical="top" wrapText="1"/>
    </xf>
    <xf numFmtId="0" fontId="5" fillId="43" borderId="11" xfId="0" applyFont="1" applyFill="1" applyBorder="1" applyAlignment="1">
      <alignment vertical="top" wrapText="1"/>
    </xf>
    <xf numFmtId="0" fontId="6" fillId="43" borderId="11" xfId="0" applyFont="1" applyFill="1" applyBorder="1" applyAlignment="1">
      <alignment wrapText="1"/>
    </xf>
    <xf numFmtId="0" fontId="0" fillId="43" borderId="11" xfId="0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42" borderId="11" xfId="0" applyFont="1" applyFill="1" applyBorder="1" applyAlignment="1">
      <alignment horizontal="center" vertical="top" wrapText="1"/>
    </xf>
    <xf numFmtId="178" fontId="33" fillId="0" borderId="11" xfId="0" applyNumberFormat="1" applyFont="1" applyFill="1" applyBorder="1" applyAlignment="1">
      <alignment horizontal="center" vertical="top" wrapText="1"/>
    </xf>
    <xf numFmtId="178" fontId="33" fillId="43" borderId="11" xfId="0" applyNumberFormat="1" applyFont="1" applyFill="1" applyBorder="1" applyAlignment="1">
      <alignment horizontal="center" vertical="top" wrapText="1"/>
    </xf>
    <xf numFmtId="1" fontId="3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3" fillId="43" borderId="11" xfId="0" applyNumberFormat="1" applyFont="1" applyFill="1" applyBorder="1" applyAlignment="1">
      <alignment horizontal="center" vertical="top" wrapText="1"/>
    </xf>
    <xf numFmtId="0" fontId="3" fillId="43" borderId="11" xfId="0" applyFont="1" applyFill="1" applyBorder="1" applyAlignment="1">
      <alignment horizontal="center" vertical="top" wrapText="1"/>
    </xf>
    <xf numFmtId="1" fontId="3" fillId="43" borderId="11" xfId="0" applyNumberFormat="1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1" fontId="3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3" fillId="42" borderId="11" xfId="0" applyNumberFormat="1" applyFont="1" applyFill="1" applyBorder="1" applyAlignment="1">
      <alignment horizontal="center" vertical="top" wrapText="1"/>
    </xf>
    <xf numFmtId="1" fontId="3" fillId="42" borderId="1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42" borderId="13" xfId="0" applyFont="1" applyFill="1" applyBorder="1" applyAlignment="1">
      <alignment horizontal="center" vertical="top" wrapText="1"/>
    </xf>
    <xf numFmtId="0" fontId="26" fillId="42" borderId="14" xfId="0" applyFont="1" applyFill="1" applyBorder="1" applyAlignment="1">
      <alignment horizontal="center" vertical="top" wrapText="1"/>
    </xf>
    <xf numFmtId="0" fontId="26" fillId="42" borderId="15" xfId="0" applyFont="1" applyFill="1" applyBorder="1" applyAlignment="1">
      <alignment horizontal="center" vertical="top" wrapText="1"/>
    </xf>
    <xf numFmtId="0" fontId="3" fillId="42" borderId="1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right" wrapText="1"/>
    </xf>
    <xf numFmtId="0" fontId="32" fillId="0" borderId="16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42" borderId="12" xfId="0" applyFont="1" applyFill="1" applyBorder="1" applyAlignment="1">
      <alignment horizontal="center" vertical="top" wrapText="1"/>
    </xf>
    <xf numFmtId="0" fontId="3" fillId="42" borderId="17" xfId="0" applyFont="1" applyFill="1" applyBorder="1" applyAlignment="1">
      <alignment horizontal="center" vertical="top" wrapText="1"/>
    </xf>
    <xf numFmtId="0" fontId="3" fillId="42" borderId="18" xfId="0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tabSelected="1" view="pageBreakPreview" zoomScale="87" zoomScaleSheetLayoutView="87" zoomScalePageLayoutView="0" workbookViewId="0" topLeftCell="A14">
      <pane xSplit="7" ySplit="6" topLeftCell="H20" activePane="bottomRight" state="frozen"/>
      <selection pane="topLeft" activeCell="A14" sqref="A14"/>
      <selection pane="topRight" activeCell="H14" sqref="H14"/>
      <selection pane="bottomLeft" activeCell="A20" sqref="A20"/>
      <selection pane="bottomRight" activeCell="AL49" sqref="AL49"/>
    </sheetView>
  </sheetViews>
  <sheetFormatPr defaultColWidth="9.00390625" defaultRowHeight="45.75" customHeight="1"/>
  <cols>
    <col min="1" max="1" width="0.37109375" style="0" customWidth="1"/>
    <col min="2" max="2" width="16.75390625" style="0" customWidth="1"/>
    <col min="3" max="3" width="7.25390625" style="0" customWidth="1"/>
    <col min="4" max="4" width="35.75390625" style="0" customWidth="1"/>
    <col min="5" max="5" width="15.375" style="0" customWidth="1"/>
    <col min="6" max="6" width="19.375" style="0" customWidth="1"/>
    <col min="7" max="7" width="10.875" style="0" hidden="1" customWidth="1"/>
    <col min="8" max="8" width="10.25390625" style="0" hidden="1" customWidth="1"/>
    <col min="9" max="9" width="11.875" style="0" hidden="1" customWidth="1"/>
    <col min="10" max="10" width="12.125" style="0" hidden="1" customWidth="1"/>
    <col min="11" max="11" width="12.25390625" style="0" hidden="1" customWidth="1"/>
    <col min="12" max="12" width="14.125" style="0" hidden="1" customWidth="1"/>
    <col min="13" max="13" width="11.75390625" style="0" hidden="1" customWidth="1"/>
    <col min="14" max="14" width="23.125" style="0" customWidth="1"/>
    <col min="15" max="15" width="7.875" style="0" hidden="1" customWidth="1"/>
    <col min="16" max="16" width="7.125" style="0" hidden="1" customWidth="1"/>
    <col min="17" max="21" width="5.75390625" style="0" hidden="1" customWidth="1"/>
    <col min="22" max="22" width="22.75390625" style="0" customWidth="1"/>
    <col min="23" max="23" width="6.375" style="0" hidden="1" customWidth="1"/>
    <col min="24" max="25" width="8.625" style="0" hidden="1" customWidth="1"/>
    <col min="26" max="27" width="8.25390625" style="0" hidden="1" customWidth="1"/>
    <col min="28" max="28" width="8.75390625" style="0" hidden="1" customWidth="1"/>
    <col min="29" max="29" width="9.875" style="0" hidden="1" customWidth="1"/>
    <col min="30" max="30" width="9.125" style="0" customWidth="1"/>
  </cols>
  <sheetData>
    <row r="1" ht="45.75" customHeight="1">
      <c r="AA1" s="1" t="s">
        <v>0</v>
      </c>
    </row>
    <row r="2" ht="45.75" customHeight="1">
      <c r="AA2" s="1" t="s">
        <v>1</v>
      </c>
    </row>
    <row r="3" spans="2:27" ht="45.75" customHeight="1">
      <c r="B3" s="1"/>
      <c r="AA3" s="1" t="s">
        <v>2</v>
      </c>
    </row>
    <row r="4" spans="2:27" ht="45.75" customHeight="1">
      <c r="B4" s="1"/>
      <c r="AA4" s="1" t="s">
        <v>3</v>
      </c>
    </row>
    <row r="5" spans="2:27" ht="45.75" customHeight="1">
      <c r="B5" s="1"/>
      <c r="AA5" s="1" t="s">
        <v>4</v>
      </c>
    </row>
    <row r="6" spans="2:27" ht="45.75" customHeight="1">
      <c r="B6" s="1"/>
      <c r="AA6" s="1" t="s">
        <v>5</v>
      </c>
    </row>
    <row r="7" spans="2:27" ht="45.75" customHeight="1">
      <c r="B7" s="1"/>
      <c r="AA7" s="1" t="s">
        <v>6</v>
      </c>
    </row>
    <row r="8" spans="2:27" ht="45.75" customHeight="1">
      <c r="B8" s="1"/>
      <c r="AA8" s="1" t="s">
        <v>7</v>
      </c>
    </row>
    <row r="9" spans="2:27" ht="45.75" customHeight="1">
      <c r="B9" s="1"/>
      <c r="AA9" s="1" t="s">
        <v>8</v>
      </c>
    </row>
    <row r="10" spans="2:27" ht="45.75" customHeight="1">
      <c r="B10" s="1"/>
      <c r="AA10" s="1" t="s">
        <v>9</v>
      </c>
    </row>
    <row r="11" spans="2:27" ht="45.75" customHeight="1">
      <c r="B11" s="1"/>
      <c r="V11" s="75" t="s">
        <v>96</v>
      </c>
      <c r="W11" s="25"/>
      <c r="X11" s="25"/>
      <c r="Y11" s="25"/>
      <c r="Z11" s="25"/>
      <c r="AA11" s="52" t="s">
        <v>10</v>
      </c>
    </row>
    <row r="12" spans="2:27" ht="45.75" customHeight="1">
      <c r="B12" s="1"/>
      <c r="E12" s="25"/>
      <c r="F12" s="25"/>
      <c r="G12" s="25"/>
      <c r="H12" s="25"/>
      <c r="I12" s="25"/>
      <c r="J12" s="25"/>
      <c r="K12" s="25"/>
      <c r="L12" s="25"/>
      <c r="M12" s="25"/>
      <c r="N12" s="25"/>
      <c r="V12" s="75"/>
      <c r="W12" s="25"/>
      <c r="X12" s="25"/>
      <c r="Y12" s="25"/>
      <c r="Z12" s="25"/>
      <c r="AA12" s="52" t="s">
        <v>11</v>
      </c>
    </row>
    <row r="13" spans="2:27" ht="24.75" customHeight="1">
      <c r="B13" s="1"/>
      <c r="E13" s="77" t="s">
        <v>94</v>
      </c>
      <c r="F13" s="77"/>
      <c r="G13" s="77"/>
      <c r="H13" s="77"/>
      <c r="I13" s="77"/>
      <c r="J13" s="77"/>
      <c r="K13" s="77"/>
      <c r="L13" s="77"/>
      <c r="M13" s="77"/>
      <c r="N13" s="77"/>
      <c r="V13" s="75"/>
      <c r="W13" s="53"/>
      <c r="X13" s="53"/>
      <c r="Y13" s="53"/>
      <c r="Z13" s="53"/>
      <c r="AA13" s="53"/>
    </row>
    <row r="14" spans="2:27" ht="30" customHeight="1">
      <c r="B14" s="1"/>
      <c r="E14" s="77"/>
      <c r="F14" s="77"/>
      <c r="G14" s="77"/>
      <c r="H14" s="77"/>
      <c r="I14" s="77"/>
      <c r="J14" s="77"/>
      <c r="K14" s="77"/>
      <c r="L14" s="77"/>
      <c r="M14" s="77"/>
      <c r="N14" s="77"/>
      <c r="V14" s="75"/>
      <c r="W14" s="53"/>
      <c r="X14" s="53"/>
      <c r="Y14" s="53"/>
      <c r="Z14" s="53"/>
      <c r="AA14" s="53"/>
    </row>
    <row r="15" spans="2:27" ht="19.5" customHeight="1">
      <c r="B15" s="1"/>
      <c r="E15" s="77"/>
      <c r="F15" s="77"/>
      <c r="G15" s="77"/>
      <c r="H15" s="77"/>
      <c r="I15" s="77"/>
      <c r="J15" s="77"/>
      <c r="K15" s="77"/>
      <c r="L15" s="77"/>
      <c r="M15" s="77"/>
      <c r="N15" s="77"/>
      <c r="V15" s="75"/>
      <c r="W15" s="53"/>
      <c r="X15" s="53"/>
      <c r="Y15" s="53"/>
      <c r="Z15" s="53"/>
      <c r="AA15" s="53"/>
    </row>
    <row r="16" spans="1:22" ht="7.5" customHeight="1">
      <c r="A16" s="13"/>
      <c r="B16" s="2"/>
      <c r="E16" s="78"/>
      <c r="F16" s="78"/>
      <c r="G16" s="78"/>
      <c r="H16" s="78"/>
      <c r="I16" s="78"/>
      <c r="J16" s="78"/>
      <c r="K16" s="78"/>
      <c r="L16" s="78"/>
      <c r="M16" s="78"/>
      <c r="N16" s="78"/>
      <c r="V16" s="76"/>
    </row>
    <row r="17" spans="1:34" ht="89.25" customHeight="1">
      <c r="A17" s="13"/>
      <c r="B17" s="71" t="s">
        <v>76</v>
      </c>
      <c r="C17" s="23" t="s">
        <v>12</v>
      </c>
      <c r="D17" s="23" t="s">
        <v>13</v>
      </c>
      <c r="E17" s="22" t="s">
        <v>14</v>
      </c>
      <c r="F17" s="23" t="s">
        <v>15</v>
      </c>
      <c r="G17" s="74" t="s">
        <v>15</v>
      </c>
      <c r="H17" s="74"/>
      <c r="I17" s="74"/>
      <c r="J17" s="74"/>
      <c r="K17" s="74"/>
      <c r="L17" s="74"/>
      <c r="M17" s="74"/>
      <c r="N17" s="23" t="s">
        <v>16</v>
      </c>
      <c r="O17" s="74" t="s">
        <v>16</v>
      </c>
      <c r="P17" s="74"/>
      <c r="Q17" s="74"/>
      <c r="R17" s="74"/>
      <c r="S17" s="74"/>
      <c r="T17" s="74"/>
      <c r="U17" s="74"/>
      <c r="V17" s="23" t="s">
        <v>17</v>
      </c>
      <c r="W17" s="74" t="s">
        <v>17</v>
      </c>
      <c r="X17" s="74"/>
      <c r="Y17" s="74"/>
      <c r="Z17" s="74"/>
      <c r="AA17" s="74"/>
      <c r="AB17" s="74"/>
      <c r="AC17" s="74"/>
      <c r="AE17" s="29"/>
      <c r="AF17" s="6"/>
      <c r="AG17" s="6"/>
      <c r="AH17" s="6"/>
    </row>
    <row r="18" spans="1:31" ht="45.75" customHeight="1">
      <c r="A18" s="13"/>
      <c r="B18" s="72"/>
      <c r="C18" s="23">
        <v>1</v>
      </c>
      <c r="D18" s="23">
        <v>2</v>
      </c>
      <c r="E18" s="22">
        <v>3</v>
      </c>
      <c r="F18" s="54">
        <v>4</v>
      </c>
      <c r="G18" s="74">
        <v>4</v>
      </c>
      <c r="H18" s="74"/>
      <c r="I18" s="74"/>
      <c r="J18" s="74"/>
      <c r="K18" s="74"/>
      <c r="L18" s="74"/>
      <c r="M18" s="74"/>
      <c r="N18" s="54">
        <v>5</v>
      </c>
      <c r="O18" s="74">
        <v>5</v>
      </c>
      <c r="P18" s="74"/>
      <c r="Q18" s="74"/>
      <c r="R18" s="74"/>
      <c r="S18" s="74"/>
      <c r="T18" s="74"/>
      <c r="U18" s="74"/>
      <c r="V18" s="54">
        <v>6</v>
      </c>
      <c r="W18" s="79">
        <v>6</v>
      </c>
      <c r="X18" s="80"/>
      <c r="Y18" s="80"/>
      <c r="Z18" s="80"/>
      <c r="AA18" s="80"/>
      <c r="AB18" s="80"/>
      <c r="AC18" s="81"/>
      <c r="AE18" s="29"/>
    </row>
    <row r="19" spans="1:31" ht="39.75" customHeight="1">
      <c r="A19" s="13"/>
      <c r="B19" s="73"/>
      <c r="C19" s="12"/>
      <c r="D19" s="12"/>
      <c r="E19" s="12"/>
      <c r="F19" s="12"/>
      <c r="G19" s="19" t="s">
        <v>77</v>
      </c>
      <c r="H19" s="20" t="s">
        <v>68</v>
      </c>
      <c r="I19" s="20" t="s">
        <v>69</v>
      </c>
      <c r="J19" s="20" t="s">
        <v>93</v>
      </c>
      <c r="K19" s="20" t="s">
        <v>70</v>
      </c>
      <c r="L19" s="20" t="s">
        <v>71</v>
      </c>
      <c r="M19" s="20" t="s">
        <v>72</v>
      </c>
      <c r="N19" s="20"/>
      <c r="O19" s="19" t="s">
        <v>77</v>
      </c>
      <c r="P19" s="20" t="s">
        <v>68</v>
      </c>
      <c r="Q19" s="20" t="s">
        <v>69</v>
      </c>
      <c r="R19" s="20" t="s">
        <v>70</v>
      </c>
      <c r="S19" s="20" t="s">
        <v>71</v>
      </c>
      <c r="T19" s="20" t="s">
        <v>93</v>
      </c>
      <c r="U19" s="20" t="s">
        <v>72</v>
      </c>
      <c r="V19" s="21"/>
      <c r="W19" s="19" t="s">
        <v>77</v>
      </c>
      <c r="X19" s="20" t="s">
        <v>68</v>
      </c>
      <c r="Y19" s="20" t="s">
        <v>93</v>
      </c>
      <c r="Z19" s="20" t="s">
        <v>69</v>
      </c>
      <c r="AA19" s="20" t="s">
        <v>70</v>
      </c>
      <c r="AB19" s="20" t="s">
        <v>71</v>
      </c>
      <c r="AC19" s="20" t="s">
        <v>72</v>
      </c>
      <c r="AE19" s="30" t="s">
        <v>80</v>
      </c>
    </row>
    <row r="20" spans="1:31" ht="63" customHeight="1">
      <c r="A20" s="13"/>
      <c r="B20" s="26" t="s">
        <v>18</v>
      </c>
      <c r="C20" s="26" t="s">
        <v>19</v>
      </c>
      <c r="D20" s="27" t="s">
        <v>20</v>
      </c>
      <c r="E20" s="55">
        <f>(G20+L20+M20+P20+Q20+R20+T20)/7</f>
        <v>3.7142857142857144</v>
      </c>
      <c r="F20" s="57">
        <v>3</v>
      </c>
      <c r="G20" s="58">
        <v>0</v>
      </c>
      <c r="H20" s="58" t="s">
        <v>74</v>
      </c>
      <c r="I20" s="58" t="s">
        <v>75</v>
      </c>
      <c r="J20" s="58" t="s">
        <v>75</v>
      </c>
      <c r="K20" s="58" t="s">
        <v>74</v>
      </c>
      <c r="L20" s="58">
        <v>3</v>
      </c>
      <c r="M20" s="58">
        <v>3</v>
      </c>
      <c r="N20" s="59">
        <v>4</v>
      </c>
      <c r="O20" s="58" t="s">
        <v>75</v>
      </c>
      <c r="P20" s="58">
        <v>5</v>
      </c>
      <c r="Q20" s="58">
        <v>5</v>
      </c>
      <c r="R20" s="58">
        <v>5</v>
      </c>
      <c r="S20" s="58" t="s">
        <v>75</v>
      </c>
      <c r="T20" s="58">
        <v>5</v>
      </c>
      <c r="U20" s="58" t="s">
        <v>75</v>
      </c>
      <c r="V20" s="59">
        <v>0</v>
      </c>
      <c r="W20" s="26" t="s">
        <v>74</v>
      </c>
      <c r="X20" s="26" t="s">
        <v>74</v>
      </c>
      <c r="Y20" s="26" t="s">
        <v>75</v>
      </c>
      <c r="Z20" s="26" t="s">
        <v>74</v>
      </c>
      <c r="AA20" s="26" t="s">
        <v>74</v>
      </c>
      <c r="AB20" s="26" t="s">
        <v>74</v>
      </c>
      <c r="AC20" s="26" t="s">
        <v>74</v>
      </c>
      <c r="AD20" s="6"/>
      <c r="AE20" s="31">
        <v>5</v>
      </c>
    </row>
    <row r="21" spans="1:31" ht="63" customHeight="1">
      <c r="A21" s="13"/>
      <c r="B21" s="26" t="s">
        <v>18</v>
      </c>
      <c r="C21" s="26" t="s">
        <v>21</v>
      </c>
      <c r="D21" s="27" t="s">
        <v>92</v>
      </c>
      <c r="E21" s="55">
        <f>(O21+P21+R21+S21+U21)/5</f>
        <v>4.6</v>
      </c>
      <c r="F21" s="57" t="s">
        <v>75</v>
      </c>
      <c r="G21" s="58" t="s">
        <v>75</v>
      </c>
      <c r="H21" s="58" t="s">
        <v>75</v>
      </c>
      <c r="I21" s="58" t="s">
        <v>74</v>
      </c>
      <c r="J21" s="58" t="s">
        <v>75</v>
      </c>
      <c r="K21" s="58" t="s">
        <v>74</v>
      </c>
      <c r="L21" s="58" t="s">
        <v>74</v>
      </c>
      <c r="M21" s="58" t="s">
        <v>74</v>
      </c>
      <c r="N21" s="59">
        <v>5</v>
      </c>
      <c r="O21" s="58">
        <v>4</v>
      </c>
      <c r="P21" s="58">
        <v>4</v>
      </c>
      <c r="Q21" s="58" t="s">
        <v>74</v>
      </c>
      <c r="R21" s="58">
        <v>5</v>
      </c>
      <c r="S21" s="58">
        <v>5</v>
      </c>
      <c r="T21" s="58" t="s">
        <v>75</v>
      </c>
      <c r="U21" s="58">
        <v>5</v>
      </c>
      <c r="V21" s="59">
        <v>2</v>
      </c>
      <c r="W21" s="26" t="s">
        <v>74</v>
      </c>
      <c r="X21" s="26" t="s">
        <v>74</v>
      </c>
      <c r="Y21" s="37" t="s">
        <v>73</v>
      </c>
      <c r="Z21" s="37" t="s">
        <v>73</v>
      </c>
      <c r="AA21" s="26" t="s">
        <v>74</v>
      </c>
      <c r="AB21" s="26" t="s">
        <v>74</v>
      </c>
      <c r="AC21" s="26" t="s">
        <v>74</v>
      </c>
      <c r="AD21" s="6"/>
      <c r="AE21" s="31">
        <v>5</v>
      </c>
    </row>
    <row r="22" spans="1:31" ht="65.25" customHeight="1">
      <c r="A22" s="13"/>
      <c r="B22" s="26" t="s">
        <v>18</v>
      </c>
      <c r="C22" s="26" t="s">
        <v>22</v>
      </c>
      <c r="D22" s="27" t="s">
        <v>23</v>
      </c>
      <c r="E22" s="55">
        <f>(O22+S22+U22)/3</f>
        <v>5</v>
      </c>
      <c r="F22" s="57" t="s">
        <v>75</v>
      </c>
      <c r="G22" s="58" t="s">
        <v>75</v>
      </c>
      <c r="H22" s="58" t="s">
        <v>75</v>
      </c>
      <c r="I22" s="58" t="s">
        <v>75</v>
      </c>
      <c r="J22" s="58" t="s">
        <v>75</v>
      </c>
      <c r="K22" s="58" t="s">
        <v>75</v>
      </c>
      <c r="L22" s="58" t="s">
        <v>75</v>
      </c>
      <c r="M22" s="58" t="s">
        <v>75</v>
      </c>
      <c r="N22" s="59">
        <v>3</v>
      </c>
      <c r="O22" s="58">
        <v>5</v>
      </c>
      <c r="P22" s="58" t="s">
        <v>75</v>
      </c>
      <c r="Q22" s="58" t="s">
        <v>75</v>
      </c>
      <c r="R22" s="58" t="s">
        <v>75</v>
      </c>
      <c r="S22" s="58">
        <v>5</v>
      </c>
      <c r="T22" s="58" t="s">
        <v>75</v>
      </c>
      <c r="U22" s="58">
        <v>5</v>
      </c>
      <c r="V22" s="59">
        <v>4</v>
      </c>
      <c r="W22" s="26" t="s">
        <v>74</v>
      </c>
      <c r="X22" s="28" t="s">
        <v>73</v>
      </c>
      <c r="Y22" s="28" t="s">
        <v>73</v>
      </c>
      <c r="Z22" s="28" t="s">
        <v>73</v>
      </c>
      <c r="AA22" s="28" t="s">
        <v>73</v>
      </c>
      <c r="AB22" s="26" t="s">
        <v>74</v>
      </c>
      <c r="AC22" s="26" t="s">
        <v>74</v>
      </c>
      <c r="AD22" s="6"/>
      <c r="AE22" s="31">
        <v>5</v>
      </c>
    </row>
    <row r="23" spans="1:31" ht="87" customHeight="1">
      <c r="A23" s="13"/>
      <c r="B23" s="26" t="s">
        <v>18</v>
      </c>
      <c r="C23" s="26" t="s">
        <v>25</v>
      </c>
      <c r="D23" s="27" t="s">
        <v>26</v>
      </c>
      <c r="E23" s="55">
        <f>(O23+S23+U23)/3</f>
        <v>5</v>
      </c>
      <c r="F23" s="57" t="s">
        <v>75</v>
      </c>
      <c r="G23" s="58" t="s">
        <v>75</v>
      </c>
      <c r="H23" s="58" t="s">
        <v>74</v>
      </c>
      <c r="I23" s="58" t="s">
        <v>74</v>
      </c>
      <c r="J23" s="58" t="s">
        <v>75</v>
      </c>
      <c r="K23" s="58" t="s">
        <v>74</v>
      </c>
      <c r="L23" s="58" t="s">
        <v>75</v>
      </c>
      <c r="M23" s="58" t="s">
        <v>74</v>
      </c>
      <c r="N23" s="59">
        <v>3</v>
      </c>
      <c r="O23" s="58">
        <v>5</v>
      </c>
      <c r="P23" s="58" t="s">
        <v>74</v>
      </c>
      <c r="Q23" s="58" t="s">
        <v>74</v>
      </c>
      <c r="R23" s="58" t="s">
        <v>74</v>
      </c>
      <c r="S23" s="58">
        <v>5</v>
      </c>
      <c r="T23" s="58" t="s">
        <v>75</v>
      </c>
      <c r="U23" s="58">
        <v>5</v>
      </c>
      <c r="V23" s="59">
        <v>4</v>
      </c>
      <c r="W23" s="26" t="s">
        <v>74</v>
      </c>
      <c r="X23" s="28" t="s">
        <v>73</v>
      </c>
      <c r="Y23" s="28" t="s">
        <v>73</v>
      </c>
      <c r="Z23" s="28" t="s">
        <v>73</v>
      </c>
      <c r="AA23" s="28" t="s">
        <v>73</v>
      </c>
      <c r="AB23" s="26" t="s">
        <v>74</v>
      </c>
      <c r="AC23" s="26" t="s">
        <v>74</v>
      </c>
      <c r="AD23" s="6"/>
      <c r="AE23" s="31">
        <v>5</v>
      </c>
    </row>
    <row r="24" spans="1:31" ht="91.5" customHeight="1">
      <c r="A24" s="13"/>
      <c r="B24" s="26" t="s">
        <v>18</v>
      </c>
      <c r="C24" s="26" t="s">
        <v>27</v>
      </c>
      <c r="D24" s="27" t="s">
        <v>28</v>
      </c>
      <c r="E24" s="55">
        <f>(G24+L24+U24)/3</f>
        <v>2</v>
      </c>
      <c r="F24" s="57">
        <v>2</v>
      </c>
      <c r="G24" s="58">
        <v>0</v>
      </c>
      <c r="H24" s="58" t="s">
        <v>74</v>
      </c>
      <c r="I24" s="58" t="s">
        <v>74</v>
      </c>
      <c r="J24" s="58" t="s">
        <v>75</v>
      </c>
      <c r="K24" s="58" t="s">
        <v>74</v>
      </c>
      <c r="L24" s="58">
        <v>1</v>
      </c>
      <c r="M24" s="58" t="s">
        <v>74</v>
      </c>
      <c r="N24" s="59">
        <v>1</v>
      </c>
      <c r="O24" s="58" t="s">
        <v>75</v>
      </c>
      <c r="P24" s="58" t="s">
        <v>74</v>
      </c>
      <c r="Q24" s="58" t="s">
        <v>74</v>
      </c>
      <c r="R24" s="58" t="s">
        <v>74</v>
      </c>
      <c r="S24" s="58" t="s">
        <v>75</v>
      </c>
      <c r="T24" s="58" t="s">
        <v>75</v>
      </c>
      <c r="U24" s="58">
        <v>5</v>
      </c>
      <c r="V24" s="59">
        <v>4</v>
      </c>
      <c r="W24" s="26" t="s">
        <v>74</v>
      </c>
      <c r="X24" s="28" t="s">
        <v>73</v>
      </c>
      <c r="Y24" s="28" t="s">
        <v>73</v>
      </c>
      <c r="Z24" s="28" t="s">
        <v>73</v>
      </c>
      <c r="AA24" s="28" t="s">
        <v>73</v>
      </c>
      <c r="AB24" s="26" t="s">
        <v>74</v>
      </c>
      <c r="AC24" s="26" t="s">
        <v>74</v>
      </c>
      <c r="AD24" s="6"/>
      <c r="AE24" s="31">
        <v>5</v>
      </c>
    </row>
    <row r="25" spans="1:31" ht="100.5" customHeight="1">
      <c r="A25" s="13"/>
      <c r="B25" s="26" t="s">
        <v>18</v>
      </c>
      <c r="C25" s="26" t="s">
        <v>29</v>
      </c>
      <c r="D25" s="27" t="s">
        <v>30</v>
      </c>
      <c r="E25" s="55">
        <f>(O25+S25+U25)/3</f>
        <v>5</v>
      </c>
      <c r="F25" s="57" t="s">
        <v>75</v>
      </c>
      <c r="G25" s="58" t="s">
        <v>75</v>
      </c>
      <c r="H25" s="58" t="s">
        <v>74</v>
      </c>
      <c r="I25" s="58" t="s">
        <v>74</v>
      </c>
      <c r="J25" s="58" t="s">
        <v>75</v>
      </c>
      <c r="K25" s="58" t="s">
        <v>74</v>
      </c>
      <c r="L25" s="58" t="s">
        <v>75</v>
      </c>
      <c r="M25" s="58" t="s">
        <v>74</v>
      </c>
      <c r="N25" s="59">
        <v>3</v>
      </c>
      <c r="O25" s="58">
        <v>5</v>
      </c>
      <c r="P25" s="58" t="s">
        <v>74</v>
      </c>
      <c r="Q25" s="58" t="s">
        <v>74</v>
      </c>
      <c r="R25" s="58" t="s">
        <v>74</v>
      </c>
      <c r="S25" s="58">
        <v>5</v>
      </c>
      <c r="T25" s="58" t="s">
        <v>75</v>
      </c>
      <c r="U25" s="58">
        <v>5</v>
      </c>
      <c r="V25" s="59">
        <v>4</v>
      </c>
      <c r="W25" s="26" t="s">
        <v>74</v>
      </c>
      <c r="X25" s="28" t="s">
        <v>73</v>
      </c>
      <c r="Y25" s="28" t="s">
        <v>73</v>
      </c>
      <c r="Z25" s="28" t="s">
        <v>73</v>
      </c>
      <c r="AA25" s="28" t="s">
        <v>73</v>
      </c>
      <c r="AB25" s="26" t="s">
        <v>74</v>
      </c>
      <c r="AC25" s="26" t="s">
        <v>74</v>
      </c>
      <c r="AD25" s="32"/>
      <c r="AE25" s="33">
        <v>5</v>
      </c>
    </row>
    <row r="26" spans="1:31" ht="99" customHeight="1">
      <c r="A26" s="13"/>
      <c r="B26" s="26" t="s">
        <v>18</v>
      </c>
      <c r="C26" s="26" t="s">
        <v>31</v>
      </c>
      <c r="D26" s="27" t="s">
        <v>32</v>
      </c>
      <c r="E26" s="55">
        <f>(G26+M26+S26)/3</f>
        <v>2.6666666666666665</v>
      </c>
      <c r="F26" s="57">
        <v>2</v>
      </c>
      <c r="G26" s="58">
        <v>0</v>
      </c>
      <c r="H26" s="58" t="s">
        <v>75</v>
      </c>
      <c r="I26" s="58" t="s">
        <v>75</v>
      </c>
      <c r="J26" s="58" t="s">
        <v>75</v>
      </c>
      <c r="K26" s="58" t="s">
        <v>75</v>
      </c>
      <c r="L26" s="58" t="s">
        <v>75</v>
      </c>
      <c r="M26" s="58">
        <v>3</v>
      </c>
      <c r="N26" s="59">
        <v>1</v>
      </c>
      <c r="O26" s="58" t="s">
        <v>75</v>
      </c>
      <c r="P26" s="58" t="s">
        <v>74</v>
      </c>
      <c r="Q26" s="58" t="s">
        <v>74</v>
      </c>
      <c r="R26" s="58" t="s">
        <v>75</v>
      </c>
      <c r="S26" s="58">
        <v>5</v>
      </c>
      <c r="T26" s="58" t="s">
        <v>75</v>
      </c>
      <c r="U26" s="58" t="s">
        <v>75</v>
      </c>
      <c r="V26" s="59">
        <v>4</v>
      </c>
      <c r="W26" s="26" t="s">
        <v>74</v>
      </c>
      <c r="X26" s="37" t="s">
        <v>73</v>
      </c>
      <c r="Y26" s="37" t="s">
        <v>73</v>
      </c>
      <c r="Z26" s="37" t="s">
        <v>73</v>
      </c>
      <c r="AA26" s="37" t="s">
        <v>73</v>
      </c>
      <c r="AB26" s="26" t="s">
        <v>74</v>
      </c>
      <c r="AC26" s="26" t="s">
        <v>74</v>
      </c>
      <c r="AD26" s="6"/>
      <c r="AE26" s="31">
        <v>5</v>
      </c>
    </row>
    <row r="27" spans="1:31" ht="72.75" customHeight="1">
      <c r="A27" s="13"/>
      <c r="B27" s="26" t="s">
        <v>18</v>
      </c>
      <c r="C27" s="26" t="s">
        <v>33</v>
      </c>
      <c r="D27" s="27" t="s">
        <v>82</v>
      </c>
      <c r="E27" s="55">
        <f>(L27+R27+M27+J27+I27+H27+G27)/7</f>
        <v>1.4285714285714286</v>
      </c>
      <c r="F27" s="57">
        <v>6</v>
      </c>
      <c r="G27" s="58">
        <v>0</v>
      </c>
      <c r="H27" s="58">
        <v>3</v>
      </c>
      <c r="I27" s="58">
        <v>0</v>
      </c>
      <c r="J27" s="58">
        <v>0</v>
      </c>
      <c r="K27" s="58" t="s">
        <v>75</v>
      </c>
      <c r="L27" s="58">
        <v>3</v>
      </c>
      <c r="M27" s="58">
        <v>0</v>
      </c>
      <c r="N27" s="59">
        <v>1</v>
      </c>
      <c r="O27" s="58" t="s">
        <v>74</v>
      </c>
      <c r="P27" s="58" t="s">
        <v>74</v>
      </c>
      <c r="Q27" s="58" t="s">
        <v>75</v>
      </c>
      <c r="R27" s="58">
        <v>4</v>
      </c>
      <c r="S27" s="58" t="s">
        <v>75</v>
      </c>
      <c r="T27" s="58" t="s">
        <v>75</v>
      </c>
      <c r="U27" s="58" t="s">
        <v>74</v>
      </c>
      <c r="V27" s="59">
        <v>0</v>
      </c>
      <c r="W27" s="26" t="s">
        <v>74</v>
      </c>
      <c r="X27" s="51" t="s">
        <v>75</v>
      </c>
      <c r="Y27" s="51" t="s">
        <v>75</v>
      </c>
      <c r="Z27" s="51" t="s">
        <v>75</v>
      </c>
      <c r="AA27" s="51" t="s">
        <v>75</v>
      </c>
      <c r="AB27" s="26" t="s">
        <v>74</v>
      </c>
      <c r="AC27" s="26" t="s">
        <v>74</v>
      </c>
      <c r="AD27" s="6"/>
      <c r="AE27" s="31">
        <v>5</v>
      </c>
    </row>
    <row r="28" spans="1:31" ht="58.5" customHeight="1">
      <c r="A28" s="13"/>
      <c r="B28" s="26" t="s">
        <v>18</v>
      </c>
      <c r="C28" s="26" t="s">
        <v>34</v>
      </c>
      <c r="D28" s="27" t="s">
        <v>83</v>
      </c>
      <c r="E28" s="55">
        <f>(O28+S28+U28)/3</f>
        <v>5</v>
      </c>
      <c r="F28" s="57" t="s">
        <v>75</v>
      </c>
      <c r="G28" s="58" t="s">
        <v>74</v>
      </c>
      <c r="H28" s="58" t="s">
        <v>74</v>
      </c>
      <c r="I28" s="58" t="s">
        <v>74</v>
      </c>
      <c r="J28" s="58" t="s">
        <v>75</v>
      </c>
      <c r="K28" s="58" t="s">
        <v>74</v>
      </c>
      <c r="L28" s="58" t="s">
        <v>75</v>
      </c>
      <c r="M28" s="58" t="s">
        <v>74</v>
      </c>
      <c r="N28" s="59">
        <v>3</v>
      </c>
      <c r="O28" s="58">
        <v>5</v>
      </c>
      <c r="P28" s="58" t="s">
        <v>74</v>
      </c>
      <c r="Q28" s="58" t="s">
        <v>74</v>
      </c>
      <c r="R28" s="58" t="s">
        <v>74</v>
      </c>
      <c r="S28" s="58">
        <v>5</v>
      </c>
      <c r="T28" s="58" t="s">
        <v>75</v>
      </c>
      <c r="U28" s="58">
        <v>5</v>
      </c>
      <c r="V28" s="59">
        <v>4</v>
      </c>
      <c r="W28" s="26" t="s">
        <v>74</v>
      </c>
      <c r="X28" s="28" t="s">
        <v>73</v>
      </c>
      <c r="Y28" s="28" t="s">
        <v>73</v>
      </c>
      <c r="Z28" s="28" t="s">
        <v>73</v>
      </c>
      <c r="AA28" s="28" t="s">
        <v>73</v>
      </c>
      <c r="AB28" s="26" t="s">
        <v>74</v>
      </c>
      <c r="AC28" s="26" t="s">
        <v>74</v>
      </c>
      <c r="AD28" s="6"/>
      <c r="AE28" s="31">
        <v>5</v>
      </c>
    </row>
    <row r="29" spans="1:31" ht="87" customHeight="1">
      <c r="A29" s="13"/>
      <c r="B29" s="26" t="s">
        <v>18</v>
      </c>
      <c r="C29" s="26" t="s">
        <v>35</v>
      </c>
      <c r="D29" s="27" t="s">
        <v>36</v>
      </c>
      <c r="E29" s="55">
        <f>(O29+Q29+R29+S29+U29+T29+P29)/7</f>
        <v>5</v>
      </c>
      <c r="F29" s="57" t="s">
        <v>75</v>
      </c>
      <c r="G29" s="58" t="s">
        <v>74</v>
      </c>
      <c r="H29" s="58" t="s">
        <v>74</v>
      </c>
      <c r="I29" s="58" t="s">
        <v>74</v>
      </c>
      <c r="J29" s="58" t="s">
        <v>75</v>
      </c>
      <c r="K29" s="58" t="s">
        <v>74</v>
      </c>
      <c r="L29" s="58" t="s">
        <v>75</v>
      </c>
      <c r="M29" s="58" t="s">
        <v>74</v>
      </c>
      <c r="N29" s="59">
        <v>7</v>
      </c>
      <c r="O29" s="58">
        <v>5</v>
      </c>
      <c r="P29" s="58">
        <v>5</v>
      </c>
      <c r="Q29" s="58">
        <v>5</v>
      </c>
      <c r="R29" s="58">
        <v>5</v>
      </c>
      <c r="S29" s="58">
        <v>5</v>
      </c>
      <c r="T29" s="58">
        <v>5</v>
      </c>
      <c r="U29" s="58">
        <v>5</v>
      </c>
      <c r="V29" s="59">
        <v>0</v>
      </c>
      <c r="W29" s="26" t="s">
        <v>74</v>
      </c>
      <c r="X29" s="26" t="s">
        <v>74</v>
      </c>
      <c r="Y29" s="26"/>
      <c r="Z29" s="26" t="s">
        <v>74</v>
      </c>
      <c r="AA29" s="26" t="s">
        <v>74</v>
      </c>
      <c r="AB29" s="26" t="s">
        <v>74</v>
      </c>
      <c r="AC29" s="26" t="s">
        <v>74</v>
      </c>
      <c r="AD29" s="6"/>
      <c r="AE29" s="31">
        <v>5</v>
      </c>
    </row>
    <row r="30" spans="1:38" ht="45.75" customHeight="1">
      <c r="A30" s="13"/>
      <c r="B30" s="26" t="s">
        <v>18</v>
      </c>
      <c r="C30" s="26" t="s">
        <v>37</v>
      </c>
      <c r="D30" s="27" t="s">
        <v>86</v>
      </c>
      <c r="E30" s="55">
        <f>(O30+Q30+R30+S30+U30+H30+T30)/7</f>
        <v>4.285714285714286</v>
      </c>
      <c r="F30" s="57">
        <v>1</v>
      </c>
      <c r="G30" s="58" t="s">
        <v>75</v>
      </c>
      <c r="H30" s="58">
        <v>0</v>
      </c>
      <c r="I30" s="58" t="s">
        <v>74</v>
      </c>
      <c r="J30" s="58" t="s">
        <v>75</v>
      </c>
      <c r="K30" s="58" t="s">
        <v>75</v>
      </c>
      <c r="L30" s="58" t="s">
        <v>75</v>
      </c>
      <c r="M30" s="58" t="s">
        <v>75</v>
      </c>
      <c r="N30" s="59">
        <v>6</v>
      </c>
      <c r="O30" s="58">
        <v>5</v>
      </c>
      <c r="P30" s="58" t="s">
        <v>75</v>
      </c>
      <c r="Q30" s="58">
        <v>5</v>
      </c>
      <c r="R30" s="58">
        <v>5</v>
      </c>
      <c r="S30" s="58">
        <v>5</v>
      </c>
      <c r="T30" s="58">
        <v>5</v>
      </c>
      <c r="U30" s="58">
        <v>5</v>
      </c>
      <c r="V30" s="59">
        <v>0</v>
      </c>
      <c r="W30" s="26" t="s">
        <v>74</v>
      </c>
      <c r="X30" s="26" t="s">
        <v>74</v>
      </c>
      <c r="Y30" s="26" t="s">
        <v>75</v>
      </c>
      <c r="Z30" s="26" t="s">
        <v>74</v>
      </c>
      <c r="AA30" s="26" t="s">
        <v>74</v>
      </c>
      <c r="AB30" s="26" t="s">
        <v>74</v>
      </c>
      <c r="AC30" s="26" t="s">
        <v>74</v>
      </c>
      <c r="AD30" s="6"/>
      <c r="AE30" s="42">
        <v>5</v>
      </c>
      <c r="AF30" s="6"/>
      <c r="AG30" s="6"/>
      <c r="AH30" s="6"/>
      <c r="AI30" s="6"/>
      <c r="AJ30" s="6"/>
      <c r="AK30" s="6"/>
      <c r="AL30" s="6"/>
    </row>
    <row r="31" spans="1:38" ht="45.75" customHeight="1">
      <c r="A31" s="13"/>
      <c r="B31" s="26" t="s">
        <v>18</v>
      </c>
      <c r="C31" s="26" t="s">
        <v>38</v>
      </c>
      <c r="D31" s="27" t="s">
        <v>87</v>
      </c>
      <c r="E31" s="55">
        <f>(G31+H31+J31+K31+L31+Q31+U31)/7</f>
        <v>2.2857142857142856</v>
      </c>
      <c r="F31" s="57">
        <v>5</v>
      </c>
      <c r="G31" s="58">
        <v>0</v>
      </c>
      <c r="H31" s="58">
        <v>3</v>
      </c>
      <c r="I31" s="58" t="s">
        <v>75</v>
      </c>
      <c r="J31" s="58">
        <v>0</v>
      </c>
      <c r="K31" s="58">
        <v>3</v>
      </c>
      <c r="L31" s="58">
        <v>0</v>
      </c>
      <c r="M31" s="58" t="s">
        <v>75</v>
      </c>
      <c r="N31" s="59">
        <v>2</v>
      </c>
      <c r="O31" s="58" t="s">
        <v>75</v>
      </c>
      <c r="P31" s="58" t="s">
        <v>75</v>
      </c>
      <c r="Q31" s="58">
        <v>5</v>
      </c>
      <c r="R31" s="58" t="s">
        <v>75</v>
      </c>
      <c r="S31" s="58" t="s">
        <v>75</v>
      </c>
      <c r="T31" s="58"/>
      <c r="U31" s="58">
        <v>5</v>
      </c>
      <c r="V31" s="59">
        <v>0</v>
      </c>
      <c r="W31" s="26" t="s">
        <v>74</v>
      </c>
      <c r="X31" s="26" t="s">
        <v>74</v>
      </c>
      <c r="Y31" s="26"/>
      <c r="Z31" s="26" t="s">
        <v>74</v>
      </c>
      <c r="AA31" s="26" t="s">
        <v>74</v>
      </c>
      <c r="AB31" s="26" t="s">
        <v>74</v>
      </c>
      <c r="AC31" s="26" t="s">
        <v>74</v>
      </c>
      <c r="AD31" s="6"/>
      <c r="AE31" s="31">
        <v>5</v>
      </c>
      <c r="AF31" s="6"/>
      <c r="AG31" s="6"/>
      <c r="AH31" s="6"/>
      <c r="AI31" s="6"/>
      <c r="AJ31" s="6"/>
      <c r="AK31" s="6"/>
      <c r="AL31" s="6"/>
    </row>
    <row r="32" spans="2:31" s="45" customFormat="1" ht="45.75" customHeight="1" hidden="1">
      <c r="B32" s="46" t="s">
        <v>39</v>
      </c>
      <c r="C32" s="46" t="s">
        <v>40</v>
      </c>
      <c r="D32" s="47" t="s">
        <v>79</v>
      </c>
      <c r="E32" s="56"/>
      <c r="F32" s="60"/>
      <c r="G32" s="61"/>
      <c r="H32" s="61"/>
      <c r="I32" s="61"/>
      <c r="J32" s="61"/>
      <c r="K32" s="61"/>
      <c r="L32" s="61"/>
      <c r="M32" s="61"/>
      <c r="N32" s="62"/>
      <c r="O32" s="61"/>
      <c r="P32" s="61"/>
      <c r="Q32" s="61"/>
      <c r="R32" s="61"/>
      <c r="S32" s="61"/>
      <c r="T32" s="61"/>
      <c r="U32" s="61"/>
      <c r="V32" s="62"/>
      <c r="W32" s="46"/>
      <c r="X32" s="46"/>
      <c r="Y32" s="46"/>
      <c r="Z32" s="48"/>
      <c r="AA32" s="46"/>
      <c r="AB32" s="46"/>
      <c r="AC32" s="46"/>
      <c r="AE32" s="49"/>
    </row>
    <row r="33" spans="1:31" ht="45.75" customHeight="1">
      <c r="A33" s="13"/>
      <c r="B33" s="26" t="s">
        <v>39</v>
      </c>
      <c r="C33" s="26" t="s">
        <v>41</v>
      </c>
      <c r="D33" s="27" t="s">
        <v>42</v>
      </c>
      <c r="E33" s="55">
        <f>(G33+H33)/2</f>
        <v>1.5</v>
      </c>
      <c r="F33" s="57">
        <v>2</v>
      </c>
      <c r="G33" s="58">
        <v>3</v>
      </c>
      <c r="H33" s="58">
        <v>0</v>
      </c>
      <c r="I33" s="58" t="s">
        <v>74</v>
      </c>
      <c r="J33" s="58" t="s">
        <v>75</v>
      </c>
      <c r="K33" s="58" t="s">
        <v>74</v>
      </c>
      <c r="L33" s="58" t="s">
        <v>74</v>
      </c>
      <c r="M33" s="58" t="s">
        <v>74</v>
      </c>
      <c r="N33" s="59">
        <v>0</v>
      </c>
      <c r="O33" s="58" t="s">
        <v>75</v>
      </c>
      <c r="P33" s="58" t="s">
        <v>75</v>
      </c>
      <c r="Q33" s="58" t="s">
        <v>74</v>
      </c>
      <c r="R33" s="58" t="s">
        <v>74</v>
      </c>
      <c r="S33" s="58" t="s">
        <v>74</v>
      </c>
      <c r="T33" s="58" t="s">
        <v>75</v>
      </c>
      <c r="U33" s="58" t="s">
        <v>74</v>
      </c>
      <c r="V33" s="59">
        <v>5</v>
      </c>
      <c r="W33" s="26" t="s">
        <v>74</v>
      </c>
      <c r="X33" s="26" t="s">
        <v>74</v>
      </c>
      <c r="Y33" s="28" t="s">
        <v>73</v>
      </c>
      <c r="Z33" s="28" t="s">
        <v>73</v>
      </c>
      <c r="AA33" s="28" t="s">
        <v>73</v>
      </c>
      <c r="AB33" s="28" t="s">
        <v>73</v>
      </c>
      <c r="AC33" s="28" t="s">
        <v>73</v>
      </c>
      <c r="AD33" s="32"/>
      <c r="AE33" s="33">
        <v>5</v>
      </c>
    </row>
    <row r="34" spans="1:31" ht="109.5" customHeight="1">
      <c r="A34" s="13"/>
      <c r="B34" s="26" t="s">
        <v>18</v>
      </c>
      <c r="C34" s="26" t="s">
        <v>43</v>
      </c>
      <c r="D34" s="27" t="s">
        <v>44</v>
      </c>
      <c r="E34" s="55">
        <f>(O34+S34+U34)/3</f>
        <v>5</v>
      </c>
      <c r="F34" s="57">
        <v>0</v>
      </c>
      <c r="G34" s="58" t="s">
        <v>75</v>
      </c>
      <c r="H34" s="58" t="s">
        <v>74</v>
      </c>
      <c r="I34" s="58" t="s">
        <v>74</v>
      </c>
      <c r="J34" s="58" t="s">
        <v>75</v>
      </c>
      <c r="K34" s="58" t="s">
        <v>74</v>
      </c>
      <c r="L34" s="58" t="s">
        <v>74</v>
      </c>
      <c r="M34" s="58" t="s">
        <v>74</v>
      </c>
      <c r="N34" s="59">
        <v>3</v>
      </c>
      <c r="O34" s="58">
        <v>5</v>
      </c>
      <c r="P34" s="58" t="s">
        <v>74</v>
      </c>
      <c r="Q34" s="58" t="s">
        <v>74</v>
      </c>
      <c r="R34" s="58" t="s">
        <v>74</v>
      </c>
      <c r="S34" s="58">
        <v>5</v>
      </c>
      <c r="T34" s="58" t="s">
        <v>75</v>
      </c>
      <c r="U34" s="58">
        <v>5</v>
      </c>
      <c r="V34" s="59">
        <v>4</v>
      </c>
      <c r="W34" s="26" t="s">
        <v>74</v>
      </c>
      <c r="X34" s="28" t="s">
        <v>73</v>
      </c>
      <c r="Y34" s="28" t="s">
        <v>73</v>
      </c>
      <c r="Z34" s="28" t="s">
        <v>73</v>
      </c>
      <c r="AA34" s="28" t="s">
        <v>73</v>
      </c>
      <c r="AB34" s="26" t="s">
        <v>74</v>
      </c>
      <c r="AC34" s="26" t="s">
        <v>74</v>
      </c>
      <c r="AD34" s="6"/>
      <c r="AE34" s="31">
        <v>5</v>
      </c>
    </row>
    <row r="35" spans="1:31" ht="55.5" customHeight="1">
      <c r="A35" s="13"/>
      <c r="B35" s="26" t="s">
        <v>18</v>
      </c>
      <c r="C35" s="26" t="s">
        <v>45</v>
      </c>
      <c r="D35" s="27" t="s">
        <v>46</v>
      </c>
      <c r="E35" s="55">
        <f>(M35+L35)/2</f>
        <v>3</v>
      </c>
      <c r="F35" s="57">
        <v>2</v>
      </c>
      <c r="G35" s="58" t="s">
        <v>74</v>
      </c>
      <c r="H35" s="58" t="s">
        <v>74</v>
      </c>
      <c r="I35" s="58" t="s">
        <v>74</v>
      </c>
      <c r="J35" s="58" t="s">
        <v>75</v>
      </c>
      <c r="K35" s="58" t="s">
        <v>74</v>
      </c>
      <c r="L35" s="58">
        <v>3</v>
      </c>
      <c r="M35" s="58">
        <v>3</v>
      </c>
      <c r="N35" s="59">
        <v>0</v>
      </c>
      <c r="O35" s="58" t="s">
        <v>74</v>
      </c>
      <c r="P35" s="58" t="s">
        <v>74</v>
      </c>
      <c r="Q35" s="58" t="s">
        <v>74</v>
      </c>
      <c r="R35" s="58" t="s">
        <v>74</v>
      </c>
      <c r="S35" s="58" t="s">
        <v>75</v>
      </c>
      <c r="T35" s="58" t="s">
        <v>75</v>
      </c>
      <c r="U35" s="58" t="s">
        <v>74</v>
      </c>
      <c r="V35" s="59">
        <v>5</v>
      </c>
      <c r="W35" s="28" t="s">
        <v>73</v>
      </c>
      <c r="X35" s="28" t="s">
        <v>73</v>
      </c>
      <c r="Y35" s="28" t="s">
        <v>73</v>
      </c>
      <c r="Z35" s="28" t="s">
        <v>73</v>
      </c>
      <c r="AA35" s="28" t="s">
        <v>73</v>
      </c>
      <c r="AB35" s="26" t="s">
        <v>74</v>
      </c>
      <c r="AC35" s="26" t="s">
        <v>74</v>
      </c>
      <c r="AD35" s="6"/>
      <c r="AE35" s="31">
        <v>5</v>
      </c>
    </row>
    <row r="36" spans="1:31" ht="67.5" customHeight="1">
      <c r="A36" s="13"/>
      <c r="B36" s="26" t="s">
        <v>24</v>
      </c>
      <c r="C36" s="26" t="s">
        <v>47</v>
      </c>
      <c r="D36" s="27" t="s">
        <v>48</v>
      </c>
      <c r="E36" s="55">
        <f>(L36+M36+O36+P36+Q36+R36+T36)/7</f>
        <v>4</v>
      </c>
      <c r="F36" s="57">
        <v>2</v>
      </c>
      <c r="G36" s="58" t="s">
        <v>74</v>
      </c>
      <c r="H36" s="58" t="s">
        <v>74</v>
      </c>
      <c r="I36" s="58" t="s">
        <v>74</v>
      </c>
      <c r="J36" s="58" t="s">
        <v>75</v>
      </c>
      <c r="K36" s="58" t="s">
        <v>74</v>
      </c>
      <c r="L36" s="58">
        <v>3</v>
      </c>
      <c r="M36" s="58">
        <v>2</v>
      </c>
      <c r="N36" s="59">
        <v>5</v>
      </c>
      <c r="O36" s="58">
        <v>4</v>
      </c>
      <c r="P36" s="58">
        <v>4</v>
      </c>
      <c r="Q36" s="58">
        <v>5</v>
      </c>
      <c r="R36" s="58">
        <v>5</v>
      </c>
      <c r="S36" s="58" t="s">
        <v>75</v>
      </c>
      <c r="T36" s="58">
        <v>5</v>
      </c>
      <c r="U36" s="58" t="s">
        <v>75</v>
      </c>
      <c r="V36" s="59">
        <v>0</v>
      </c>
      <c r="W36" s="26" t="s">
        <v>74</v>
      </c>
      <c r="X36" s="26" t="s">
        <v>74</v>
      </c>
      <c r="Y36" s="26" t="s">
        <v>75</v>
      </c>
      <c r="Z36" s="26" t="s">
        <v>74</v>
      </c>
      <c r="AA36" s="26" t="s">
        <v>74</v>
      </c>
      <c r="AB36" s="26" t="s">
        <v>74</v>
      </c>
      <c r="AC36" s="26" t="s">
        <v>74</v>
      </c>
      <c r="AD36" s="6"/>
      <c r="AE36" s="31">
        <v>5</v>
      </c>
    </row>
    <row r="37" spans="1:31" ht="45.75" customHeight="1">
      <c r="A37" s="13"/>
      <c r="B37" s="26" t="s">
        <v>81</v>
      </c>
      <c r="C37" s="26" t="s">
        <v>49</v>
      </c>
      <c r="D37" s="27" t="s">
        <v>50</v>
      </c>
      <c r="E37" s="55">
        <f>(U37+O37+Q37+R37+S37+P37+T37)/7</f>
        <v>5</v>
      </c>
      <c r="F37" s="57">
        <v>0</v>
      </c>
      <c r="G37" s="58" t="s">
        <v>74</v>
      </c>
      <c r="H37" s="58" t="s">
        <v>74</v>
      </c>
      <c r="I37" s="58" t="s">
        <v>74</v>
      </c>
      <c r="J37" s="58" t="s">
        <v>75</v>
      </c>
      <c r="K37" s="58" t="s">
        <v>74</v>
      </c>
      <c r="L37" s="58" t="s">
        <v>74</v>
      </c>
      <c r="M37" s="58" t="s">
        <v>74</v>
      </c>
      <c r="N37" s="59">
        <v>7</v>
      </c>
      <c r="O37" s="58">
        <v>5</v>
      </c>
      <c r="P37" s="58">
        <v>5</v>
      </c>
      <c r="Q37" s="58">
        <v>5</v>
      </c>
      <c r="R37" s="58">
        <v>5</v>
      </c>
      <c r="S37" s="58">
        <v>5</v>
      </c>
      <c r="T37" s="58">
        <v>5</v>
      </c>
      <c r="U37" s="58">
        <v>5</v>
      </c>
      <c r="V37" s="59">
        <v>0</v>
      </c>
      <c r="W37" s="26" t="s">
        <v>74</v>
      </c>
      <c r="X37" s="26" t="s">
        <v>74</v>
      </c>
      <c r="Y37" s="26" t="s">
        <v>75</v>
      </c>
      <c r="Z37" s="26" t="s">
        <v>74</v>
      </c>
      <c r="AA37" s="26" t="s">
        <v>74</v>
      </c>
      <c r="AB37" s="26" t="s">
        <v>74</v>
      </c>
      <c r="AC37" s="26" t="s">
        <v>74</v>
      </c>
      <c r="AD37" s="6"/>
      <c r="AE37" s="31">
        <v>5</v>
      </c>
    </row>
    <row r="38" spans="1:31" ht="45.75" customHeight="1">
      <c r="A38" s="13"/>
      <c r="B38" s="34" t="s">
        <v>95</v>
      </c>
      <c r="C38" s="26" t="s">
        <v>51</v>
      </c>
      <c r="D38" s="27" t="s">
        <v>52</v>
      </c>
      <c r="E38" s="55">
        <f>(G38+H38+I38+J38+K38+L38+U38)/7</f>
        <v>1.5714285714285714</v>
      </c>
      <c r="F38" s="57">
        <v>6</v>
      </c>
      <c r="G38" s="58">
        <v>0</v>
      </c>
      <c r="H38" s="58">
        <v>3</v>
      </c>
      <c r="I38" s="58">
        <v>0</v>
      </c>
      <c r="J38" s="58">
        <v>0</v>
      </c>
      <c r="K38" s="58">
        <v>0</v>
      </c>
      <c r="L38" s="58">
        <v>3</v>
      </c>
      <c r="M38" s="58" t="s">
        <v>74</v>
      </c>
      <c r="N38" s="59">
        <v>1</v>
      </c>
      <c r="O38" s="58" t="s">
        <v>75</v>
      </c>
      <c r="P38" s="58" t="s">
        <v>75</v>
      </c>
      <c r="Q38" s="58" t="s">
        <v>75</v>
      </c>
      <c r="R38" s="58" t="s">
        <v>75</v>
      </c>
      <c r="S38" s="58" t="s">
        <v>75</v>
      </c>
      <c r="T38" s="58" t="s">
        <v>75</v>
      </c>
      <c r="U38" s="58">
        <v>5</v>
      </c>
      <c r="V38" s="59">
        <v>0</v>
      </c>
      <c r="W38" s="26" t="s">
        <v>74</v>
      </c>
      <c r="X38" s="26" t="s">
        <v>74</v>
      </c>
      <c r="Y38" s="26"/>
      <c r="Z38" s="26" t="s">
        <v>74</v>
      </c>
      <c r="AA38" s="26" t="s">
        <v>74</v>
      </c>
      <c r="AB38" s="26" t="s">
        <v>74</v>
      </c>
      <c r="AC38" s="26" t="s">
        <v>74</v>
      </c>
      <c r="AD38" s="6"/>
      <c r="AE38" s="31">
        <v>5</v>
      </c>
    </row>
    <row r="39" spans="1:31" ht="45.75" customHeight="1">
      <c r="A39" s="13"/>
      <c r="B39" s="26" t="s">
        <v>39</v>
      </c>
      <c r="C39" s="26" t="s">
        <v>53</v>
      </c>
      <c r="D39" s="27" t="s">
        <v>78</v>
      </c>
      <c r="E39" s="55">
        <f>(Q39+R39+S39+P39+U39+O39+T39)/7</f>
        <v>5</v>
      </c>
      <c r="F39" s="57">
        <v>0</v>
      </c>
      <c r="G39" s="58" t="s">
        <v>74</v>
      </c>
      <c r="H39" s="58" t="s">
        <v>74</v>
      </c>
      <c r="I39" s="58" t="s">
        <v>74</v>
      </c>
      <c r="J39" s="58" t="s">
        <v>75</v>
      </c>
      <c r="K39" s="58" t="s">
        <v>74</v>
      </c>
      <c r="L39" s="58" t="s">
        <v>74</v>
      </c>
      <c r="M39" s="58" t="s">
        <v>74</v>
      </c>
      <c r="N39" s="59">
        <v>7</v>
      </c>
      <c r="O39" s="58">
        <v>5</v>
      </c>
      <c r="P39" s="58">
        <v>5</v>
      </c>
      <c r="Q39" s="58">
        <v>5</v>
      </c>
      <c r="R39" s="58">
        <v>5</v>
      </c>
      <c r="S39" s="58">
        <v>5</v>
      </c>
      <c r="T39" s="58">
        <v>5</v>
      </c>
      <c r="U39" s="58">
        <v>5</v>
      </c>
      <c r="V39" s="59">
        <v>0</v>
      </c>
      <c r="W39" s="26" t="s">
        <v>74</v>
      </c>
      <c r="X39" s="26" t="s">
        <v>74</v>
      </c>
      <c r="Y39" s="26" t="s">
        <v>75</v>
      </c>
      <c r="Z39" s="26" t="s">
        <v>74</v>
      </c>
      <c r="AA39" s="26" t="s">
        <v>74</v>
      </c>
      <c r="AB39" s="26" t="s">
        <v>74</v>
      </c>
      <c r="AC39" s="26" t="s">
        <v>74</v>
      </c>
      <c r="AD39" s="6"/>
      <c r="AE39" s="31">
        <v>5</v>
      </c>
    </row>
    <row r="40" spans="1:31" ht="45.75" customHeight="1">
      <c r="A40" s="13"/>
      <c r="B40" s="26" t="s">
        <v>39</v>
      </c>
      <c r="C40" s="26" t="s">
        <v>54</v>
      </c>
      <c r="D40" s="27" t="s">
        <v>55</v>
      </c>
      <c r="E40" s="55">
        <f>(O40+S40+U40)/3</f>
        <v>5</v>
      </c>
      <c r="F40" s="57">
        <v>0</v>
      </c>
      <c r="G40" s="58" t="s">
        <v>74</v>
      </c>
      <c r="H40" s="58" t="s">
        <v>74</v>
      </c>
      <c r="I40" s="58" t="s">
        <v>74</v>
      </c>
      <c r="J40" s="58" t="s">
        <v>75</v>
      </c>
      <c r="K40" s="58" t="s">
        <v>74</v>
      </c>
      <c r="L40" s="58" t="s">
        <v>74</v>
      </c>
      <c r="M40" s="58" t="s">
        <v>74</v>
      </c>
      <c r="N40" s="59">
        <v>3</v>
      </c>
      <c r="O40" s="58">
        <v>5</v>
      </c>
      <c r="P40" s="58" t="s">
        <v>74</v>
      </c>
      <c r="Q40" s="58" t="s">
        <v>74</v>
      </c>
      <c r="R40" s="58" t="s">
        <v>74</v>
      </c>
      <c r="S40" s="58">
        <v>5</v>
      </c>
      <c r="T40" s="58" t="s">
        <v>75</v>
      </c>
      <c r="U40" s="58">
        <v>5</v>
      </c>
      <c r="V40" s="59">
        <v>4</v>
      </c>
      <c r="W40" s="26" t="s">
        <v>74</v>
      </c>
      <c r="X40" s="28" t="s">
        <v>73</v>
      </c>
      <c r="Y40" s="28" t="s">
        <v>73</v>
      </c>
      <c r="Z40" s="28" t="s">
        <v>73</v>
      </c>
      <c r="AA40" s="28" t="s">
        <v>73</v>
      </c>
      <c r="AB40" s="26" t="s">
        <v>74</v>
      </c>
      <c r="AC40" s="26" t="s">
        <v>74</v>
      </c>
      <c r="AD40" s="6"/>
      <c r="AE40" s="31">
        <v>5</v>
      </c>
    </row>
    <row r="41" spans="1:31" ht="45.75" customHeight="1">
      <c r="A41" s="13"/>
      <c r="B41" s="26" t="s">
        <v>39</v>
      </c>
      <c r="C41" s="26" t="s">
        <v>56</v>
      </c>
      <c r="D41" s="27" t="s">
        <v>57</v>
      </c>
      <c r="E41" s="55">
        <f>(O41+S41+U41)/3</f>
        <v>5</v>
      </c>
      <c r="F41" s="57">
        <v>0</v>
      </c>
      <c r="G41" s="58" t="s">
        <v>75</v>
      </c>
      <c r="H41" s="58" t="s">
        <v>74</v>
      </c>
      <c r="I41" s="58" t="s">
        <v>74</v>
      </c>
      <c r="J41" s="58" t="s">
        <v>75</v>
      </c>
      <c r="K41" s="58" t="s">
        <v>74</v>
      </c>
      <c r="L41" s="58" t="s">
        <v>74</v>
      </c>
      <c r="M41" s="58" t="s">
        <v>74</v>
      </c>
      <c r="N41" s="59">
        <v>3</v>
      </c>
      <c r="O41" s="58">
        <v>5</v>
      </c>
      <c r="P41" s="58" t="s">
        <v>74</v>
      </c>
      <c r="Q41" s="58" t="s">
        <v>74</v>
      </c>
      <c r="R41" s="58" t="s">
        <v>74</v>
      </c>
      <c r="S41" s="58">
        <v>5</v>
      </c>
      <c r="T41" s="58" t="s">
        <v>75</v>
      </c>
      <c r="U41" s="58">
        <v>5</v>
      </c>
      <c r="V41" s="59">
        <v>4</v>
      </c>
      <c r="W41" s="26" t="s">
        <v>74</v>
      </c>
      <c r="X41" s="28" t="s">
        <v>73</v>
      </c>
      <c r="Y41" s="28" t="s">
        <v>73</v>
      </c>
      <c r="Z41" s="28" t="s">
        <v>73</v>
      </c>
      <c r="AA41" s="28" t="s">
        <v>73</v>
      </c>
      <c r="AB41" s="26" t="s">
        <v>74</v>
      </c>
      <c r="AC41" s="26" t="s">
        <v>74</v>
      </c>
      <c r="AD41" s="6"/>
      <c r="AE41" s="31">
        <v>5</v>
      </c>
    </row>
    <row r="42" spans="1:34" ht="45.75" customHeight="1" hidden="1">
      <c r="A42" s="13"/>
      <c r="B42" s="26" t="s">
        <v>24</v>
      </c>
      <c r="C42" s="26" t="s">
        <v>58</v>
      </c>
      <c r="D42" s="27" t="s">
        <v>79</v>
      </c>
      <c r="E42" s="55"/>
      <c r="F42" s="57"/>
      <c r="G42" s="58"/>
      <c r="H42" s="58"/>
      <c r="I42" s="58"/>
      <c r="J42" s="58"/>
      <c r="K42" s="58"/>
      <c r="L42" s="58"/>
      <c r="M42" s="58"/>
      <c r="N42" s="59"/>
      <c r="O42" s="58"/>
      <c r="P42" s="58"/>
      <c r="Q42" s="58"/>
      <c r="R42" s="58"/>
      <c r="S42" s="58"/>
      <c r="T42" s="58"/>
      <c r="U42" s="58"/>
      <c r="V42" s="59"/>
      <c r="W42" s="26"/>
      <c r="X42" s="26"/>
      <c r="Y42" s="26"/>
      <c r="Z42" s="26"/>
      <c r="AA42" s="26"/>
      <c r="AB42" s="26"/>
      <c r="AC42" s="26"/>
      <c r="AD42" s="6"/>
      <c r="AE42" s="31"/>
      <c r="AF42" s="10"/>
      <c r="AG42" s="10"/>
      <c r="AH42" s="10"/>
    </row>
    <row r="43" spans="2:34" ht="45.75" customHeight="1" hidden="1">
      <c r="B43" s="26" t="s">
        <v>18</v>
      </c>
      <c r="C43" s="26" t="s">
        <v>59</v>
      </c>
      <c r="D43" s="27" t="s">
        <v>79</v>
      </c>
      <c r="E43" s="55"/>
      <c r="F43" s="57"/>
      <c r="G43" s="58"/>
      <c r="H43" s="58"/>
      <c r="I43" s="58"/>
      <c r="J43" s="58"/>
      <c r="K43" s="58"/>
      <c r="L43" s="58"/>
      <c r="M43" s="58"/>
      <c r="N43" s="59"/>
      <c r="O43" s="58"/>
      <c r="P43" s="58"/>
      <c r="Q43" s="58"/>
      <c r="R43" s="58"/>
      <c r="S43" s="58"/>
      <c r="T43" s="58"/>
      <c r="U43" s="58"/>
      <c r="V43" s="59"/>
      <c r="W43" s="26"/>
      <c r="X43" s="26"/>
      <c r="Y43" s="26"/>
      <c r="Z43" s="26"/>
      <c r="AA43" s="26"/>
      <c r="AB43" s="26"/>
      <c r="AC43" s="26"/>
      <c r="AD43" s="9"/>
      <c r="AE43" s="31"/>
      <c r="AF43" s="10"/>
      <c r="AG43" s="10"/>
      <c r="AH43" s="10"/>
    </row>
    <row r="44" spans="1:34" ht="77.25" customHeight="1">
      <c r="A44" s="6"/>
      <c r="B44" s="26" t="s">
        <v>18</v>
      </c>
      <c r="C44" s="26" t="s">
        <v>60</v>
      </c>
      <c r="D44" s="27" t="s">
        <v>88</v>
      </c>
      <c r="E44" s="55">
        <f>(O44+P44+R44+S44+T44+U44+I44)/7</f>
        <v>4.285714285714286</v>
      </c>
      <c r="F44" s="57">
        <v>1</v>
      </c>
      <c r="G44" s="58" t="s">
        <v>75</v>
      </c>
      <c r="H44" s="58" t="s">
        <v>74</v>
      </c>
      <c r="I44" s="58">
        <v>0</v>
      </c>
      <c r="J44" s="58" t="s">
        <v>75</v>
      </c>
      <c r="K44" s="58" t="s">
        <v>74</v>
      </c>
      <c r="L44" s="58" t="s">
        <v>74</v>
      </c>
      <c r="M44" s="58" t="s">
        <v>74</v>
      </c>
      <c r="N44" s="59">
        <v>6</v>
      </c>
      <c r="O44" s="58">
        <v>5</v>
      </c>
      <c r="P44" s="58">
        <v>5</v>
      </c>
      <c r="Q44" s="63" t="s">
        <v>75</v>
      </c>
      <c r="R44" s="58">
        <v>5</v>
      </c>
      <c r="S44" s="58">
        <v>5</v>
      </c>
      <c r="T44" s="58">
        <v>5</v>
      </c>
      <c r="U44" s="58">
        <v>5</v>
      </c>
      <c r="V44" s="59">
        <v>0</v>
      </c>
      <c r="W44" s="26" t="s">
        <v>74</v>
      </c>
      <c r="X44" s="26" t="s">
        <v>74</v>
      </c>
      <c r="Y44" s="26" t="s">
        <v>75</v>
      </c>
      <c r="Z44" s="51" t="s">
        <v>75</v>
      </c>
      <c r="AA44" s="26" t="s">
        <v>74</v>
      </c>
      <c r="AB44" s="26" t="s">
        <v>74</v>
      </c>
      <c r="AC44" s="26" t="s">
        <v>74</v>
      </c>
      <c r="AD44" s="6"/>
      <c r="AE44" s="31">
        <v>5</v>
      </c>
      <c r="AF44" s="7"/>
      <c r="AG44" s="10"/>
      <c r="AH44" s="10"/>
    </row>
    <row r="45" spans="1:31" ht="65.25" customHeight="1">
      <c r="A45" s="6"/>
      <c r="B45" s="26" t="s">
        <v>18</v>
      </c>
      <c r="C45" s="26" t="s">
        <v>61</v>
      </c>
      <c r="D45" s="27" t="s">
        <v>89</v>
      </c>
      <c r="E45" s="55">
        <f>(O45+P45+Q45+R45+T45+U45+L45)/7</f>
        <v>4.285714285714286</v>
      </c>
      <c r="F45" s="57">
        <v>1</v>
      </c>
      <c r="G45" s="58" t="s">
        <v>75</v>
      </c>
      <c r="H45" s="58" t="s">
        <v>74</v>
      </c>
      <c r="I45" s="58" t="s">
        <v>74</v>
      </c>
      <c r="J45" s="58" t="s">
        <v>75</v>
      </c>
      <c r="K45" s="58" t="s">
        <v>74</v>
      </c>
      <c r="L45" s="58">
        <v>0</v>
      </c>
      <c r="M45" s="58" t="s">
        <v>74</v>
      </c>
      <c r="N45" s="59">
        <v>6</v>
      </c>
      <c r="O45" s="58">
        <v>5</v>
      </c>
      <c r="P45" s="58">
        <v>5</v>
      </c>
      <c r="Q45" s="58">
        <v>5</v>
      </c>
      <c r="R45" s="58">
        <v>5</v>
      </c>
      <c r="S45" s="58" t="s">
        <v>75</v>
      </c>
      <c r="T45" s="58">
        <v>5</v>
      </c>
      <c r="U45" s="58">
        <v>5</v>
      </c>
      <c r="V45" s="59">
        <v>0</v>
      </c>
      <c r="W45" s="26" t="s">
        <v>74</v>
      </c>
      <c r="X45" s="26" t="s">
        <v>74</v>
      </c>
      <c r="Y45" s="26" t="s">
        <v>75</v>
      </c>
      <c r="Z45" s="26" t="s">
        <v>74</v>
      </c>
      <c r="AA45" s="26" t="s">
        <v>74</v>
      </c>
      <c r="AB45" s="26" t="s">
        <v>74</v>
      </c>
      <c r="AC45" s="26" t="s">
        <v>74</v>
      </c>
      <c r="AD45" s="6"/>
      <c r="AE45" s="31">
        <v>5</v>
      </c>
    </row>
    <row r="46" spans="2:31" ht="45.75" customHeight="1">
      <c r="B46" s="26" t="s">
        <v>18</v>
      </c>
      <c r="C46" s="26" t="s">
        <v>62</v>
      </c>
      <c r="D46" s="27" t="s">
        <v>63</v>
      </c>
      <c r="E46" s="55">
        <f>(O46+P46+Q46+R46+S46+U46++T46)/7</f>
        <v>5</v>
      </c>
      <c r="F46" s="57">
        <v>0</v>
      </c>
      <c r="G46" s="58" t="s">
        <v>74</v>
      </c>
      <c r="H46" s="58" t="s">
        <v>74</v>
      </c>
      <c r="I46" s="58" t="s">
        <v>74</v>
      </c>
      <c r="J46" s="58" t="s">
        <v>75</v>
      </c>
      <c r="K46" s="58" t="s">
        <v>74</v>
      </c>
      <c r="L46" s="58" t="s">
        <v>75</v>
      </c>
      <c r="M46" s="58" t="s">
        <v>74</v>
      </c>
      <c r="N46" s="59">
        <v>7</v>
      </c>
      <c r="O46" s="58">
        <v>5</v>
      </c>
      <c r="P46" s="58">
        <v>5</v>
      </c>
      <c r="Q46" s="58">
        <v>5</v>
      </c>
      <c r="R46" s="58">
        <v>5</v>
      </c>
      <c r="S46" s="58">
        <v>5</v>
      </c>
      <c r="T46" s="58">
        <v>5</v>
      </c>
      <c r="U46" s="58">
        <v>5</v>
      </c>
      <c r="V46" s="59">
        <v>0</v>
      </c>
      <c r="W46" s="26" t="s">
        <v>74</v>
      </c>
      <c r="X46" s="26" t="s">
        <v>74</v>
      </c>
      <c r="Y46" s="26" t="s">
        <v>75</v>
      </c>
      <c r="Z46" s="26" t="s">
        <v>74</v>
      </c>
      <c r="AA46" s="26" t="s">
        <v>74</v>
      </c>
      <c r="AB46" s="26" t="s">
        <v>74</v>
      </c>
      <c r="AC46" s="26" t="s">
        <v>74</v>
      </c>
      <c r="AD46" s="6"/>
      <c r="AE46" s="31">
        <v>5</v>
      </c>
    </row>
    <row r="47" spans="2:31" ht="84" customHeight="1">
      <c r="B47" s="26" t="s">
        <v>24</v>
      </c>
      <c r="C47" s="26" t="s">
        <v>64</v>
      </c>
      <c r="D47" s="27" t="s">
        <v>65</v>
      </c>
      <c r="E47" s="55">
        <f>(G47+L47+M47+P47+Q47+R47+T47)/7</f>
        <v>3.857142857142857</v>
      </c>
      <c r="F47" s="57">
        <v>3</v>
      </c>
      <c r="G47" s="58">
        <v>3</v>
      </c>
      <c r="H47" s="58" t="s">
        <v>74</v>
      </c>
      <c r="I47" s="58" t="s">
        <v>74</v>
      </c>
      <c r="J47" s="58"/>
      <c r="K47" s="58" t="s">
        <v>74</v>
      </c>
      <c r="L47" s="58">
        <v>3</v>
      </c>
      <c r="M47" s="58">
        <v>3</v>
      </c>
      <c r="N47" s="59">
        <v>4</v>
      </c>
      <c r="O47" s="58" t="s">
        <v>74</v>
      </c>
      <c r="P47" s="58">
        <v>4</v>
      </c>
      <c r="Q47" s="58">
        <v>5</v>
      </c>
      <c r="R47" s="58">
        <v>4</v>
      </c>
      <c r="S47" s="58" t="s">
        <v>75</v>
      </c>
      <c r="T47" s="58">
        <v>5</v>
      </c>
      <c r="U47" s="58" t="s">
        <v>75</v>
      </c>
      <c r="V47" s="59">
        <v>0</v>
      </c>
      <c r="W47" s="26" t="s">
        <v>74</v>
      </c>
      <c r="X47" s="26" t="s">
        <v>74</v>
      </c>
      <c r="Y47" s="26" t="s">
        <v>75</v>
      </c>
      <c r="Z47" s="26" t="s">
        <v>74</v>
      </c>
      <c r="AA47" s="26" t="s">
        <v>74</v>
      </c>
      <c r="AB47" s="26" t="s">
        <v>74</v>
      </c>
      <c r="AC47" s="26" t="s">
        <v>74</v>
      </c>
      <c r="AD47" s="6"/>
      <c r="AE47" s="31">
        <v>5</v>
      </c>
    </row>
    <row r="48" spans="2:31" ht="45.75" customHeight="1">
      <c r="B48" s="26" t="s">
        <v>24</v>
      </c>
      <c r="C48" s="26" t="s">
        <v>66</v>
      </c>
      <c r="D48" s="27" t="s">
        <v>67</v>
      </c>
      <c r="E48" s="55">
        <f>(O48+P48+R48+Q48+S48+U48+T48)/7</f>
        <v>5</v>
      </c>
      <c r="F48" s="57">
        <v>0</v>
      </c>
      <c r="G48" s="58" t="s">
        <v>75</v>
      </c>
      <c r="H48" s="58" t="s">
        <v>74</v>
      </c>
      <c r="I48" s="58" t="s">
        <v>74</v>
      </c>
      <c r="J48" s="58"/>
      <c r="K48" s="58" t="s">
        <v>74</v>
      </c>
      <c r="L48" s="58" t="s">
        <v>74</v>
      </c>
      <c r="M48" s="58" t="s">
        <v>75</v>
      </c>
      <c r="N48" s="59">
        <v>7</v>
      </c>
      <c r="O48" s="58">
        <v>5</v>
      </c>
      <c r="P48" s="58">
        <v>5</v>
      </c>
      <c r="Q48" s="58">
        <v>5</v>
      </c>
      <c r="R48" s="58">
        <v>5</v>
      </c>
      <c r="S48" s="58">
        <v>5</v>
      </c>
      <c r="T48" s="58">
        <v>5</v>
      </c>
      <c r="U48" s="58">
        <v>5</v>
      </c>
      <c r="V48" s="59">
        <v>0</v>
      </c>
      <c r="W48" s="26" t="s">
        <v>74</v>
      </c>
      <c r="X48" s="26" t="s">
        <v>74</v>
      </c>
      <c r="Y48" s="26" t="s">
        <v>75</v>
      </c>
      <c r="Z48" s="26" t="s">
        <v>74</v>
      </c>
      <c r="AA48" s="26" t="s">
        <v>74</v>
      </c>
      <c r="AB48" s="26" t="s">
        <v>74</v>
      </c>
      <c r="AC48" s="26" t="s">
        <v>74</v>
      </c>
      <c r="AD48" s="6"/>
      <c r="AE48" s="31">
        <v>5</v>
      </c>
    </row>
    <row r="49" spans="2:31" ht="59.25" customHeight="1">
      <c r="B49" s="38" t="s">
        <v>18</v>
      </c>
      <c r="C49" s="38" t="s">
        <v>84</v>
      </c>
      <c r="D49" s="39" t="s">
        <v>85</v>
      </c>
      <c r="E49" s="55">
        <f>(G49+H49+M49+S49)/4</f>
        <v>1.25</v>
      </c>
      <c r="F49" s="64">
        <v>3</v>
      </c>
      <c r="G49" s="65">
        <v>0</v>
      </c>
      <c r="H49" s="65">
        <v>0</v>
      </c>
      <c r="I49" s="65" t="s">
        <v>74</v>
      </c>
      <c r="J49" s="65" t="s">
        <v>75</v>
      </c>
      <c r="K49" s="65" t="s">
        <v>74</v>
      </c>
      <c r="L49" s="65" t="s">
        <v>74</v>
      </c>
      <c r="M49" s="65">
        <v>0</v>
      </c>
      <c r="N49" s="66">
        <v>1</v>
      </c>
      <c r="O49" s="65" t="s">
        <v>75</v>
      </c>
      <c r="P49" s="65" t="s">
        <v>75</v>
      </c>
      <c r="Q49" s="65" t="s">
        <v>74</v>
      </c>
      <c r="R49" s="65" t="s">
        <v>74</v>
      </c>
      <c r="S49" s="65">
        <v>5</v>
      </c>
      <c r="T49" s="65" t="s">
        <v>75</v>
      </c>
      <c r="U49" s="65" t="s">
        <v>75</v>
      </c>
      <c r="V49" s="66">
        <v>3</v>
      </c>
      <c r="W49" s="38" t="s">
        <v>74</v>
      </c>
      <c r="X49" s="38" t="s">
        <v>74</v>
      </c>
      <c r="Y49" s="50" t="s">
        <v>73</v>
      </c>
      <c r="Z49" s="40" t="s">
        <v>73</v>
      </c>
      <c r="AA49" s="40" t="s">
        <v>73</v>
      </c>
      <c r="AB49" s="38" t="s">
        <v>74</v>
      </c>
      <c r="AC49" s="38" t="s">
        <v>74</v>
      </c>
      <c r="AD49" s="6"/>
      <c r="AE49" s="43">
        <v>5</v>
      </c>
    </row>
    <row r="50" spans="2:31" ht="45.75" customHeight="1">
      <c r="B50" s="26" t="s">
        <v>18</v>
      </c>
      <c r="C50" s="26" t="s">
        <v>90</v>
      </c>
      <c r="D50" s="41" t="s">
        <v>91</v>
      </c>
      <c r="E50" s="55">
        <f>(G50+L50+M50+P50+Q50+R50+T50)/7</f>
        <v>3.7142857142857144</v>
      </c>
      <c r="F50" s="67">
        <v>3</v>
      </c>
      <c r="G50" s="54">
        <v>0</v>
      </c>
      <c r="H50" s="54" t="s">
        <v>75</v>
      </c>
      <c r="I50" s="54" t="s">
        <v>75</v>
      </c>
      <c r="J50" s="54" t="s">
        <v>75</v>
      </c>
      <c r="K50" s="54" t="s">
        <v>75</v>
      </c>
      <c r="L50" s="54">
        <v>3</v>
      </c>
      <c r="M50" s="54">
        <v>3</v>
      </c>
      <c r="N50" s="68">
        <v>4</v>
      </c>
      <c r="O50" s="54" t="s">
        <v>75</v>
      </c>
      <c r="P50" s="54">
        <v>5</v>
      </c>
      <c r="Q50" s="54">
        <v>5</v>
      </c>
      <c r="R50" s="54">
        <v>5</v>
      </c>
      <c r="S50" s="54" t="s">
        <v>75</v>
      </c>
      <c r="T50" s="54">
        <v>5</v>
      </c>
      <c r="U50" s="54" t="s">
        <v>75</v>
      </c>
      <c r="V50" s="68">
        <v>0</v>
      </c>
      <c r="W50" s="12" t="s">
        <v>75</v>
      </c>
      <c r="X50" s="12" t="s">
        <v>75</v>
      </c>
      <c r="Y50" s="12" t="s">
        <v>75</v>
      </c>
      <c r="Z50" s="12" t="s">
        <v>75</v>
      </c>
      <c r="AA50" s="12" t="s">
        <v>75</v>
      </c>
      <c r="AB50" s="12" t="s">
        <v>75</v>
      </c>
      <c r="AC50" s="12" t="s">
        <v>75</v>
      </c>
      <c r="AD50" s="29"/>
      <c r="AE50" s="44">
        <v>5</v>
      </c>
    </row>
    <row r="51" spans="2:31" ht="45.75" customHeight="1" hidden="1">
      <c r="B51" s="7"/>
      <c r="C51" s="7"/>
      <c r="D51" s="15"/>
      <c r="E51" s="16"/>
      <c r="F51" s="17"/>
      <c r="G51" s="14"/>
      <c r="H51" s="14"/>
      <c r="I51" s="14"/>
      <c r="J51" s="14"/>
      <c r="K51" s="14"/>
      <c r="L51" s="14"/>
      <c r="M51" s="14"/>
      <c r="N51" s="18"/>
      <c r="O51" s="14"/>
      <c r="P51" s="14"/>
      <c r="Q51" s="14"/>
      <c r="R51" s="14"/>
      <c r="S51" s="14"/>
      <c r="T51" s="14"/>
      <c r="U51" s="14"/>
      <c r="V51" s="18"/>
      <c r="W51" s="14"/>
      <c r="X51" s="14"/>
      <c r="Y51" s="14"/>
      <c r="Z51" s="14"/>
      <c r="AA51" s="14"/>
      <c r="AB51" s="14"/>
      <c r="AC51" s="14"/>
      <c r="AD51" s="10"/>
      <c r="AE51" s="8"/>
    </row>
    <row r="52" spans="2:31" ht="45.75" customHeight="1" hidden="1">
      <c r="B52" s="7"/>
      <c r="C52" s="7"/>
      <c r="D52" s="15"/>
      <c r="E52" s="16"/>
      <c r="F52" s="17"/>
      <c r="G52" s="14"/>
      <c r="H52" s="14"/>
      <c r="I52" s="14"/>
      <c r="J52" s="14"/>
      <c r="K52" s="14"/>
      <c r="L52" s="14"/>
      <c r="M52" s="14"/>
      <c r="N52" s="18"/>
      <c r="O52" s="14"/>
      <c r="P52" s="14"/>
      <c r="Q52" s="14"/>
      <c r="R52" s="14"/>
      <c r="S52" s="14"/>
      <c r="T52" s="14"/>
      <c r="U52" s="14"/>
      <c r="V52" s="18"/>
      <c r="W52" s="14"/>
      <c r="X52" s="14"/>
      <c r="Y52" s="14"/>
      <c r="Z52" s="14"/>
      <c r="AA52" s="14"/>
      <c r="AB52" s="14"/>
      <c r="AC52" s="14"/>
      <c r="AD52" s="10"/>
      <c r="AE52" s="8"/>
    </row>
    <row r="53" spans="2:5" ht="45.75" customHeight="1" hidden="1">
      <c r="B53" s="3"/>
      <c r="C53" s="36"/>
      <c r="D53" s="3"/>
      <c r="E53" s="36"/>
    </row>
    <row r="54" spans="2:31" ht="21.75" customHeight="1" hidden="1">
      <c r="B54" s="69"/>
      <c r="C54" s="70"/>
      <c r="D54" s="69"/>
      <c r="E54" s="70"/>
      <c r="F54" s="11"/>
      <c r="G54" s="24"/>
      <c r="H54" s="24"/>
      <c r="I54" s="24"/>
      <c r="J54" s="24"/>
      <c r="K54" s="24"/>
      <c r="L54" s="24"/>
      <c r="M54" s="24"/>
      <c r="O54" s="24"/>
      <c r="P54" s="24"/>
      <c r="Q54" s="24"/>
      <c r="R54" s="24"/>
      <c r="S54" s="24"/>
      <c r="T54" s="24"/>
      <c r="U54" s="24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2:31" ht="24" customHeight="1">
      <c r="B55" s="4"/>
      <c r="C55" s="5"/>
      <c r="D55" s="4"/>
      <c r="E55" s="5"/>
      <c r="F55" s="5"/>
      <c r="G55" s="24"/>
      <c r="H55" s="24"/>
      <c r="I55" s="24"/>
      <c r="J55" s="24"/>
      <c r="K55" s="24"/>
      <c r="L55" s="24"/>
      <c r="M55" s="24"/>
      <c r="O55" s="24"/>
      <c r="P55" s="24"/>
      <c r="Q55" s="24"/>
      <c r="R55" s="24"/>
      <c r="S55" s="24"/>
      <c r="T55" s="24"/>
      <c r="U55" s="24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2:31" ht="21" customHeight="1">
      <c r="B56" s="4"/>
      <c r="C56" s="5"/>
      <c r="D56" s="4"/>
      <c r="E56" s="5"/>
      <c r="F56" s="5"/>
      <c r="G56" s="24"/>
      <c r="H56" s="24"/>
      <c r="I56" s="24"/>
      <c r="J56" s="24"/>
      <c r="K56" s="24"/>
      <c r="L56" s="24"/>
      <c r="M56" s="24"/>
      <c r="O56" s="24"/>
      <c r="P56" s="24"/>
      <c r="Q56" s="24"/>
      <c r="R56" s="24"/>
      <c r="S56" s="24"/>
      <c r="T56" s="24"/>
      <c r="U56" s="24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2:31" ht="17.25" customHeight="1">
      <c r="B57" s="36"/>
      <c r="C57" s="36"/>
      <c r="D57" s="35"/>
      <c r="E57" s="36"/>
      <c r="G57" s="24"/>
      <c r="H57" s="24"/>
      <c r="I57" s="24"/>
      <c r="J57" s="24"/>
      <c r="K57" s="24"/>
      <c r="L57" s="24"/>
      <c r="M57" s="2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7:31" ht="45.75" customHeight="1">
      <c r="G58" s="24"/>
      <c r="H58" s="24"/>
      <c r="I58" s="24"/>
      <c r="J58" s="24"/>
      <c r="K58" s="24"/>
      <c r="L58" s="24"/>
      <c r="M58" s="2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7:31" ht="45.75" customHeight="1">
      <c r="G59" s="24"/>
      <c r="H59" s="24"/>
      <c r="I59" s="24"/>
      <c r="J59" s="24"/>
      <c r="K59" s="24"/>
      <c r="L59" s="24"/>
      <c r="M59" s="2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7:31" ht="45.75" customHeight="1">
      <c r="G60" s="24"/>
      <c r="H60" s="24"/>
      <c r="I60" s="24"/>
      <c r="J60" s="24"/>
      <c r="K60" s="24"/>
      <c r="L60" s="24"/>
      <c r="M60" s="2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7:31" ht="45.75" customHeight="1">
      <c r="G61" s="24"/>
      <c r="H61" s="24"/>
      <c r="I61" s="24"/>
      <c r="J61" s="24"/>
      <c r="K61" s="24"/>
      <c r="L61" s="24"/>
      <c r="M61" s="2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7:31" ht="45.75" customHeight="1">
      <c r="G62" s="24"/>
      <c r="H62" s="24"/>
      <c r="I62" s="24"/>
      <c r="J62" s="24"/>
      <c r="K62" s="24"/>
      <c r="L62" s="24"/>
      <c r="M62" s="2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</sheetData>
  <sheetProtection/>
  <mergeCells count="11">
    <mergeCell ref="V11:V16"/>
    <mergeCell ref="E13:N16"/>
    <mergeCell ref="G18:M18"/>
    <mergeCell ref="O18:U18"/>
    <mergeCell ref="W18:AC18"/>
    <mergeCell ref="B54:C54"/>
    <mergeCell ref="D54:E54"/>
    <mergeCell ref="B17:B19"/>
    <mergeCell ref="G17:M17"/>
    <mergeCell ref="O17:U17"/>
    <mergeCell ref="W17:AC17"/>
  </mergeCells>
  <printOptions/>
  <pageMargins left="0" right="0" top="0" bottom="0" header="0" footer="0"/>
  <pageSetup fitToHeight="1" fitToWidth="1" horizontalDpi="600" verticalDpi="600" orientation="landscape" paperSize="9" scale="2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2024-04-18T23:52:58Z</cp:lastPrinted>
  <dcterms:created xsi:type="dcterms:W3CDTF">2017-04-11T00:32:06Z</dcterms:created>
  <dcterms:modified xsi:type="dcterms:W3CDTF">2024-05-13T06:06:03Z</dcterms:modified>
  <cp:category/>
  <cp:version/>
  <cp:contentType/>
  <cp:contentStatus/>
</cp:coreProperties>
</file>